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运行经费" sheetId="3" r:id="rId1"/>
  </sheets>
  <definedNames>
    <definedName name="_xlnm.Print_Area" localSheetId="0">运行经费!$A$1:$K$26</definedName>
    <definedName name="_xlnm.Print_Titles" localSheetId="0">运行经费!$1:$5</definedName>
  </definedNames>
  <calcPr calcId="144525"/>
</workbook>
</file>

<file path=xl/sharedStrings.xml><?xml version="1.0" encoding="utf-8"?>
<sst xmlns="http://schemas.openxmlformats.org/spreadsheetml/2006/main" count="89" uniqueCount="75">
  <si>
    <t>项目支出绩效自评表</t>
  </si>
  <si>
    <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</si>
  <si>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</si>
  <si>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</si>
  <si>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运行经费</t>
  </si>
  <si>
    <t>主管部门</t>
  </si>
  <si>
    <t>北京市机关事务管理局</t>
  </si>
  <si>
    <t>实施单位：</t>
  </si>
  <si>
    <t>北京市北戴河接待服务中心</t>
  </si>
  <si>
    <t>项目负责人</t>
  </si>
  <si>
    <t>王瑞燕</t>
  </si>
  <si>
    <t>联系电话</t>
  </si>
  <si>
    <r>
      <t>项目资金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</si>
  <si>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</si>
  <si>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</si>
  <si>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</si>
  <si>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</si>
  <si>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</si>
  <si>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</si>
  <si>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</si>
  <si>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</si>
  <si>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</si>
  <si>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t xml:space="preserve">           </t>
    </r>
    <r>
      <rPr>
        <sz val="11"/>
        <rFont val="宋体"/>
        <charset val="134"/>
      </rPr>
      <t>上年结转资金</t>
    </r>
  </si>
  <si>
    <r>
      <t xml:space="preserve">           </t>
    </r>
    <r>
      <rPr>
        <sz val="11"/>
        <rFont val="宋体"/>
        <charset val="134"/>
      </rPr>
      <t>其他资金</t>
    </r>
  </si>
  <si>
    <r>
      <t>年度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总体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目标</t>
    </r>
  </si>
  <si>
    <t>预期目标</t>
  </si>
  <si>
    <t>实际完成情况</t>
  </si>
  <si>
    <t>根据北京市北戴河接待服务中心接待工作的需要，本中心每年都要对供水、供电、供气、供暖设备进行维修和维保，对消防设备进行维护，对常用的电梯、空调等进行维护，对污水进行处理及配件的更换，保障接待工作的顺利完成。</t>
  </si>
  <si>
    <t>本中心对供水、供电、供气、供暖设备进行维修和维保，对消防设备进行维护，对常用的电梯、空调等进行维护，对污水进行处理及配件的更换，基本保障接待工作的顺利完成。</t>
  </si>
  <si>
    <r>
      <t>绩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效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指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标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</si>
  <si>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</si>
  <si>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</si>
  <si>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</si>
  <si>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</si>
  <si>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</si>
  <si>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</si>
  <si>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</si>
  <si>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</si>
  <si>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每年需要维护的设备</t>
  </si>
  <si>
    <r>
      <t>4</t>
    </r>
    <r>
      <rPr>
        <sz val="11"/>
        <rFont val="宋体"/>
        <charset val="134"/>
      </rPr>
      <t>部电梯</t>
    </r>
  </si>
  <si>
    <t>空调维护</t>
  </si>
  <si>
    <r>
      <t>60</t>
    </r>
    <r>
      <rPr>
        <sz val="11"/>
        <rFont val="宋体"/>
        <charset val="134"/>
      </rPr>
      <t>台</t>
    </r>
  </si>
  <si>
    <t>冷冻设备</t>
  </si>
  <si>
    <r>
      <t>大约</t>
    </r>
    <r>
      <rPr>
        <sz val="11"/>
        <rFont val="Times New Roman"/>
        <charset val="134"/>
      </rPr>
      <t>15</t>
    </r>
    <r>
      <rPr>
        <sz val="11"/>
        <rFont val="宋体"/>
        <charset val="134"/>
      </rPr>
      <t>台</t>
    </r>
  </si>
  <si>
    <t>需要支付的原材料及物料用品款</t>
  </si>
  <si>
    <t>已支付</t>
  </si>
  <si>
    <t>需要支付接待期间派遣公司人员的劳务费和日常的各种维修费</t>
  </si>
  <si>
    <t>完成支付</t>
  </si>
  <si>
    <t>质量指标</t>
  </si>
  <si>
    <t>维护达标率</t>
  </si>
  <si>
    <t>采购验收合格率</t>
  </si>
  <si>
    <t>时效指标</t>
  </si>
  <si>
    <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日之前完成</t>
    </r>
  </si>
  <si>
    <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日之前</t>
    </r>
  </si>
  <si>
    <t>已完成</t>
  </si>
  <si>
    <t>成本指标</t>
  </si>
  <si>
    <t>项目预算控制数</t>
  </si>
  <si>
    <r>
      <t>≤</t>
    </r>
    <r>
      <rPr>
        <sz val="11"/>
        <rFont val="Times New Roman"/>
        <charset val="134"/>
      </rPr>
      <t>231.62</t>
    </r>
  </si>
  <si>
    <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</si>
  <si>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效益指标</t>
  </si>
  <si>
    <t>提高接待服务中心住宿环境</t>
  </si>
  <si>
    <t>达到领导满意。</t>
  </si>
  <si>
    <t>达到预期效果</t>
  </si>
  <si>
    <t>反映效益实现情况的量化分析支撑材料不充分</t>
  </si>
  <si>
    <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</si>
  <si>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</si>
  <si>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服务对象满意度</t>
  </si>
  <si>
    <r>
      <t>达到</t>
    </r>
    <r>
      <rPr>
        <sz val="11"/>
        <rFont val="Times New Roman"/>
        <charset val="134"/>
      </rPr>
      <t>90%</t>
    </r>
  </si>
  <si>
    <t>满意度调查样本及分析的支撑材料不充分</t>
  </si>
  <si>
    <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</si>
  <si>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t xml:space="preserve">     </t>
    </r>
    <r>
      <rPr>
        <sz val="10"/>
        <rFont val="宋体"/>
        <charset val="134"/>
      </rPr>
      <t>【注】</t>
    </r>
  </si>
  <si>
    <r>
      <t xml:space="preserve">       1. </t>
    </r>
    <r>
      <rPr>
        <sz val="10"/>
        <rFont val="宋体"/>
        <charset val="134"/>
      </rPr>
      <t>得分一档最高不能超过该指标值上限。</t>
    </r>
  </si>
  <si>
    <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</si>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</sst>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0.00_ "/>
    <numFmt numFmtId="178" formatCode="0.0_ "/>
    <numFmt numFmtId="179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11"/>
      <name val="宋体"/>
      <charset val="134"/>
    </font>
    <font>
      <sz val="10.5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 style="hair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3" fillId="23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5" fillId="0" borderId="42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9" fillId="0" borderId="4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3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4" fillId="0" borderId="39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6" fillId="24" borderId="4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21" fillId="13" borderId="41" applyNumberFormat="false" applyAlignment="false" applyProtection="false">
      <alignment vertical="center"/>
    </xf>
    <xf numFmtId="0" fontId="29" fillId="24" borderId="43" applyNumberFormat="false" applyAlignment="false" applyProtection="false">
      <alignment vertical="center"/>
    </xf>
    <xf numFmtId="0" fontId="30" fillId="30" borderId="44" applyNumberFormat="false" applyAlignment="false" applyProtection="false">
      <alignment vertical="center"/>
    </xf>
    <xf numFmtId="0" fontId="31" fillId="0" borderId="45" applyNumberFormat="false" applyFill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0" fillId="7" borderId="38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27" fillId="25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23" fillId="19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4" fillId="0" borderId="0"/>
    <xf numFmtId="0" fontId="12" fillId="27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115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vertical="center"/>
    </xf>
    <xf numFmtId="0" fontId="3" fillId="0" borderId="0" xfId="0" applyFont="true" applyFill="true" applyAlignment="true">
      <alignment vertical="center"/>
    </xf>
    <xf numFmtId="0" fontId="4" fillId="0" borderId="0" xfId="0" applyFont="true" applyFill="true" applyAlignment="true">
      <alignment vertical="center"/>
    </xf>
    <xf numFmtId="0" fontId="2" fillId="0" borderId="0" xfId="0" applyFont="true" applyFill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center" vertical="center"/>
    </xf>
    <xf numFmtId="0" fontId="8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8" fillId="0" borderId="6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justify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8" fillId="0" borderId="12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2" fillId="0" borderId="1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justify" vertical="center" wrapText="true"/>
    </xf>
    <xf numFmtId="0" fontId="2" fillId="0" borderId="15" xfId="0" applyFont="true" applyFill="true" applyBorder="true" applyAlignment="true">
      <alignment horizontal="justify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2" fillId="0" borderId="16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justify" vertical="center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17" xfId="0" applyFont="true" applyFill="true" applyBorder="true" applyAlignment="true">
      <alignment horizontal="center" vertical="center"/>
    </xf>
    <xf numFmtId="0" fontId="8" fillId="0" borderId="18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9" fillId="0" borderId="0" xfId="0" applyFont="true" applyAlignment="true">
      <alignment horizontal="justify" vertical="center"/>
    </xf>
    <xf numFmtId="0" fontId="8" fillId="0" borderId="6" xfId="0" applyFont="true" applyFill="true" applyBorder="true" applyAlignment="true">
      <alignment horizontal="center" vertical="center" wrapText="true"/>
    </xf>
    <xf numFmtId="0" fontId="10" fillId="0" borderId="19" xfId="0" applyFont="true" applyFill="true" applyBorder="true" applyAlignment="true">
      <alignment horizontal="center" vertical="center"/>
    </xf>
    <xf numFmtId="0" fontId="3" fillId="0" borderId="20" xfId="0" applyFont="true" applyFill="true" applyBorder="true" applyAlignment="true">
      <alignment horizontal="center" vertical="center"/>
    </xf>
    <xf numFmtId="0" fontId="2" fillId="0" borderId="21" xfId="0" applyFont="true" applyFill="true" applyBorder="true" applyAlignment="true">
      <alignment vertical="center"/>
    </xf>
    <xf numFmtId="0" fontId="4" fillId="0" borderId="0" xfId="0" applyFont="true" applyFill="true" applyAlignment="true">
      <alignment horizontal="justify" vertical="center"/>
    </xf>
    <xf numFmtId="0" fontId="6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6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 wrapText="true"/>
    </xf>
    <xf numFmtId="0" fontId="2" fillId="0" borderId="23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 applyAlignment="true">
      <alignment vertical="center"/>
    </xf>
    <xf numFmtId="0" fontId="2" fillId="0" borderId="24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 applyAlignment="true">
      <alignment vertical="center"/>
    </xf>
    <xf numFmtId="0" fontId="2" fillId="0" borderId="25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center" vertical="center" wrapText="true"/>
    </xf>
    <xf numFmtId="0" fontId="2" fillId="0" borderId="27" xfId="0" applyFont="true" applyFill="true" applyBorder="true" applyAlignment="true">
      <alignment horizontal="justify" vertical="center" wrapText="true"/>
    </xf>
    <xf numFmtId="0" fontId="8" fillId="0" borderId="28" xfId="0" applyFont="true" applyFill="true" applyBorder="true" applyAlignment="true">
      <alignment horizontal="justify" vertical="center" wrapText="true"/>
    </xf>
    <xf numFmtId="0" fontId="8" fillId="0" borderId="29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9" fontId="2" fillId="0" borderId="29" xfId="0" applyNumberFormat="true" applyFont="true" applyFill="true" applyBorder="true" applyAlignment="true">
      <alignment horizontal="justify" vertical="center"/>
    </xf>
    <xf numFmtId="179" fontId="2" fillId="0" borderId="4" xfId="0" applyNumberFormat="true" applyFont="true" applyFill="true" applyBorder="true" applyAlignment="true">
      <alignment horizontal="left" vertical="center"/>
    </xf>
    <xf numFmtId="177" fontId="2" fillId="0" borderId="4" xfId="0" applyNumberFormat="true" applyFont="true" applyFill="true" applyBorder="true" applyAlignment="true">
      <alignment horizontal="center" vertical="center"/>
    </xf>
    <xf numFmtId="9" fontId="8" fillId="0" borderId="29" xfId="0" applyNumberFormat="true" applyFont="true" applyFill="true" applyBorder="true" applyAlignment="true">
      <alignment horizontal="justify" vertical="center"/>
    </xf>
    <xf numFmtId="179" fontId="8" fillId="0" borderId="4" xfId="0" applyNumberFormat="true" applyFont="true" applyFill="true" applyBorder="true" applyAlignment="true">
      <alignment horizontal="left" vertical="center"/>
    </xf>
    <xf numFmtId="179" fontId="8" fillId="0" borderId="23" xfId="0" applyNumberFormat="true" applyFont="true" applyFill="true" applyBorder="true" applyAlignment="true">
      <alignment horizontal="left" vertical="center"/>
    </xf>
    <xf numFmtId="9" fontId="2" fillId="0" borderId="8" xfId="0" applyNumberFormat="true" applyFont="true" applyFill="true" applyBorder="true" applyAlignment="true">
      <alignment horizontal="justify" vertical="center"/>
    </xf>
    <xf numFmtId="9" fontId="2" fillId="0" borderId="3" xfId="0" applyNumberFormat="true" applyFont="true" applyFill="true" applyBorder="true" applyAlignment="true">
      <alignment horizontal="left" vertical="center"/>
    </xf>
    <xf numFmtId="176" fontId="8" fillId="0" borderId="3" xfId="0" applyNumberFormat="true" applyFont="true" applyFill="true" applyBorder="true" applyAlignment="true">
      <alignment horizontal="justify" vertical="center" wrapText="true"/>
    </xf>
    <xf numFmtId="43" fontId="8" fillId="0" borderId="29" xfId="0" applyNumberFormat="true" applyFont="true" applyFill="true" applyBorder="true" applyAlignment="true">
      <alignment horizontal="center" vertical="center" wrapText="true"/>
    </xf>
    <xf numFmtId="43" fontId="11" fillId="0" borderId="0" xfId="0" applyNumberFormat="true" applyFont="true" applyAlignment="true">
      <alignment horizontal="justify" vertical="center"/>
    </xf>
    <xf numFmtId="0" fontId="8" fillId="0" borderId="29" xfId="0" applyFont="true" applyFill="true" applyBorder="true" applyAlignment="true">
      <alignment horizontal="justify" vertical="center"/>
    </xf>
    <xf numFmtId="9" fontId="8" fillId="0" borderId="29" xfId="11" applyFont="true" applyFill="true" applyBorder="true" applyAlignment="true">
      <alignment horizontal="justify" vertical="center"/>
    </xf>
    <xf numFmtId="177" fontId="2" fillId="0" borderId="6" xfId="0" applyNumberFormat="true" applyFont="true" applyFill="true" applyBorder="true" applyAlignment="true">
      <alignment horizontal="center" vertical="center"/>
    </xf>
    <xf numFmtId="0" fontId="3" fillId="0" borderId="20" xfId="0" applyFont="true" applyFill="true" applyBorder="true" applyAlignment="true">
      <alignment horizontal="justify" vertical="center" wrapText="true"/>
    </xf>
    <xf numFmtId="179" fontId="3" fillId="0" borderId="20" xfId="0" applyNumberFormat="true" applyFont="true" applyFill="true" applyBorder="true" applyAlignment="true">
      <alignment horizontal="center" vertical="center"/>
    </xf>
    <xf numFmtId="177" fontId="3" fillId="0" borderId="20" xfId="0" applyNumberFormat="true" applyFont="true" applyFill="true" applyBorder="true" applyAlignment="true">
      <alignment horizontal="center" vertical="center"/>
    </xf>
    <xf numFmtId="0" fontId="2" fillId="0" borderId="21" xfId="0" applyFont="true" applyFill="true" applyBorder="true" applyAlignment="true">
      <alignment horizontal="justify" vertical="center" wrapText="true"/>
    </xf>
    <xf numFmtId="0" fontId="4" fillId="0" borderId="0" xfId="0" applyFont="true" applyFill="true" applyAlignment="true">
      <alignment horizontal="justify" vertical="center" wrapText="true"/>
    </xf>
    <xf numFmtId="43" fontId="2" fillId="0" borderId="0" xfId="0" applyNumberFormat="true" applyFont="true" applyFill="true" applyAlignment="true">
      <alignment vertical="center"/>
    </xf>
    <xf numFmtId="0" fontId="8" fillId="0" borderId="0" xfId="0" applyFont="true" applyFill="true" applyAlignment="true">
      <alignment horizontal="right" vertical="center"/>
    </xf>
    <xf numFmtId="0" fontId="2" fillId="0" borderId="30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center" vertical="center"/>
    </xf>
    <xf numFmtId="0" fontId="2" fillId="0" borderId="27" xfId="0" applyFont="true" applyFill="true" applyBorder="true" applyAlignment="true">
      <alignment horizontal="center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8" fillId="0" borderId="30" xfId="0" applyFont="true" applyFill="true" applyBorder="true" applyAlignment="true">
      <alignment horizontal="center" vertical="center" wrapText="true"/>
    </xf>
    <xf numFmtId="179" fontId="2" fillId="0" borderId="4" xfId="0" applyNumberFormat="true" applyFont="true" applyFill="true" applyBorder="true" applyAlignment="true">
      <alignment horizontal="center" vertical="center"/>
    </xf>
    <xf numFmtId="10" fontId="2" fillId="0" borderId="4" xfId="0" applyNumberFormat="true" applyFont="true" applyFill="true" applyBorder="true" applyAlignment="true">
      <alignment horizontal="right" vertical="center"/>
    </xf>
    <xf numFmtId="177" fontId="2" fillId="0" borderId="29" xfId="0" applyNumberFormat="true" applyFont="true" applyFill="true" applyBorder="true" applyAlignment="true">
      <alignment vertical="center"/>
    </xf>
    <xf numFmtId="179" fontId="2" fillId="0" borderId="29" xfId="0" applyNumberFormat="true" applyFont="true" applyFill="true" applyBorder="true" applyAlignment="true">
      <alignment horizontal="center" vertical="center"/>
    </xf>
    <xf numFmtId="179" fontId="2" fillId="0" borderId="10" xfId="0" applyNumberFormat="true" applyFont="true" applyFill="true" applyBorder="true" applyAlignment="true">
      <alignment horizontal="center" vertical="center"/>
    </xf>
    <xf numFmtId="179" fontId="2" fillId="0" borderId="34" xfId="0" applyNumberFormat="true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center" vertical="center" wrapText="true"/>
    </xf>
    <xf numFmtId="0" fontId="2" fillId="0" borderId="15" xfId="0" applyFont="true" applyFill="true" applyBorder="true" applyAlignment="true">
      <alignment horizontal="center" vertical="center" wrapText="true"/>
    </xf>
    <xf numFmtId="0" fontId="2" fillId="0" borderId="27" xfId="0" applyFont="true" applyFill="true" applyBorder="true" applyAlignment="true">
      <alignment horizontal="center" vertical="center" wrapText="true"/>
    </xf>
    <xf numFmtId="0" fontId="8" fillId="0" borderId="0" xfId="0" applyFont="true" applyFill="true" applyAlignment="true">
      <alignment horizontal="center" vertical="center" wrapText="true"/>
    </xf>
    <xf numFmtId="178" fontId="2" fillId="0" borderId="8" xfId="0" applyNumberFormat="true" applyFont="true" applyFill="true" applyBorder="true" applyAlignment="true">
      <alignment horizontal="justify" vertical="center"/>
    </xf>
    <xf numFmtId="178" fontId="2" fillId="0" borderId="15" xfId="0" applyNumberFormat="true" applyFont="true" applyFill="true" applyBorder="true" applyAlignment="true">
      <alignment horizontal="justify" vertical="center"/>
    </xf>
    <xf numFmtId="178" fontId="2" fillId="0" borderId="27" xfId="0" applyNumberFormat="true" applyFont="true" applyFill="true" applyBorder="true" applyAlignment="true">
      <alignment horizontal="justify" vertical="center"/>
    </xf>
    <xf numFmtId="178" fontId="8" fillId="0" borderId="8" xfId="0" applyNumberFormat="true" applyFont="true" applyBorder="true" applyAlignment="true">
      <alignment horizontal="justify" vertical="center"/>
    </xf>
    <xf numFmtId="178" fontId="2" fillId="0" borderId="15" xfId="0" applyNumberFormat="true" applyFont="true" applyBorder="true" applyAlignment="true">
      <alignment horizontal="justify" vertical="center"/>
    </xf>
    <xf numFmtId="178" fontId="2" fillId="0" borderId="27" xfId="0" applyNumberFormat="true" applyFont="true" applyBorder="true" applyAlignment="true">
      <alignment horizontal="justify" vertical="center"/>
    </xf>
    <xf numFmtId="178" fontId="8" fillId="0" borderId="31" xfId="0" applyNumberFormat="true" applyFont="true" applyFill="true" applyBorder="true" applyAlignment="true">
      <alignment horizontal="justify" vertical="center"/>
    </xf>
    <xf numFmtId="178" fontId="2" fillId="0" borderId="32" xfId="0" applyNumberFormat="true" applyFont="true" applyFill="true" applyBorder="true" applyAlignment="true">
      <alignment horizontal="justify" vertical="center"/>
    </xf>
    <xf numFmtId="178" fontId="2" fillId="0" borderId="33" xfId="0" applyNumberFormat="true" applyFont="true" applyFill="true" applyBorder="true" applyAlignment="true">
      <alignment horizontal="justify" vertical="center"/>
    </xf>
    <xf numFmtId="177" fontId="3" fillId="0" borderId="35" xfId="0" applyNumberFormat="true" applyFont="true" applyFill="true" applyBorder="true" applyAlignment="true">
      <alignment horizontal="center" vertical="center"/>
    </xf>
    <xf numFmtId="177" fontId="3" fillId="0" borderId="36" xfId="0" applyNumberFormat="true" applyFont="true" applyFill="true" applyBorder="true" applyAlignment="true">
      <alignment horizontal="center" vertical="center"/>
    </xf>
    <xf numFmtId="177" fontId="3" fillId="0" borderId="37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5050155" cy="3200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32"/>
  <sheetViews>
    <sheetView showGridLines="0" tabSelected="1" zoomScale="90" zoomScaleNormal="90" workbookViewId="0">
      <pane ySplit="5" topLeftCell="A8" activePane="bottomLeft" state="frozen"/>
      <selection/>
      <selection pane="bottomLeft" activeCell="N11" sqref="N11"/>
    </sheetView>
  </sheetViews>
  <sheetFormatPr defaultColWidth="9" defaultRowHeight="18" customHeight="true"/>
  <cols>
    <col min="1" max="1" width="6.66666666666667" style="3" customWidth="true"/>
    <col min="2" max="2" width="12" style="3" customWidth="true"/>
    <col min="3" max="3" width="12.4416666666667" style="3" customWidth="true"/>
    <col min="4" max="4" width="34.4416666666667" style="3" customWidth="true"/>
    <col min="5" max="5" width="32.1083333333333" style="3" customWidth="true"/>
    <col min="6" max="6" width="33.4416666666667" style="6" customWidth="true"/>
    <col min="7" max="8" width="13.775" style="3" customWidth="true"/>
    <col min="9" max="11" width="10.775" style="3" customWidth="true"/>
    <col min="12" max="12" width="18.775" style="3" customWidth="true"/>
    <col min="13" max="16384" width="9" style="3"/>
  </cols>
  <sheetData>
    <row r="1" s="1" customFormat="true" ht="34.95" customHeight="true" spans="1:11">
      <c r="A1" s="7" t="s">
        <v>0</v>
      </c>
      <c r="B1" s="8"/>
      <c r="C1" s="8"/>
      <c r="D1" s="8"/>
      <c r="E1" s="8"/>
      <c r="F1" s="47"/>
      <c r="G1" s="8"/>
      <c r="H1" s="8"/>
      <c r="I1" s="8"/>
      <c r="J1" s="8"/>
      <c r="K1" s="8"/>
    </row>
    <row r="2" s="1" customFormat="true" ht="21" spans="1:11">
      <c r="A2" s="9" t="s">
        <v>1</v>
      </c>
      <c r="B2" s="8"/>
      <c r="C2" s="8"/>
      <c r="D2" s="8"/>
      <c r="E2" s="8"/>
      <c r="F2" s="47"/>
      <c r="G2" s="8"/>
      <c r="H2" s="8"/>
      <c r="I2" s="8"/>
      <c r="J2" s="8"/>
      <c r="K2" s="8"/>
    </row>
    <row r="3" ht="15.9" customHeight="true" spans="9:11">
      <c r="I3" s="83"/>
      <c r="K3" s="84" t="s">
        <v>2</v>
      </c>
    </row>
    <row r="4" ht="24.9" customHeight="true" spans="1:11">
      <c r="A4" s="10" t="s">
        <v>3</v>
      </c>
      <c r="B4" s="11"/>
      <c r="C4" s="11"/>
      <c r="D4" s="12" t="s">
        <v>4</v>
      </c>
      <c r="E4" s="11"/>
      <c r="F4" s="48"/>
      <c r="G4" s="11"/>
      <c r="H4" s="11"/>
      <c r="I4" s="11"/>
      <c r="J4" s="11"/>
      <c r="K4" s="85"/>
    </row>
    <row r="5" ht="24.9" customHeight="true" spans="1:11">
      <c r="A5" s="13" t="s">
        <v>5</v>
      </c>
      <c r="B5" s="14"/>
      <c r="C5" s="14"/>
      <c r="D5" s="15" t="s">
        <v>6</v>
      </c>
      <c r="E5" s="14"/>
      <c r="F5" s="37"/>
      <c r="G5" s="14"/>
      <c r="H5" s="15" t="s">
        <v>7</v>
      </c>
      <c r="I5" s="86" t="s">
        <v>8</v>
      </c>
      <c r="J5" s="87"/>
      <c r="K5" s="88"/>
    </row>
    <row r="6" ht="24.9" customHeight="true" spans="1:11">
      <c r="A6" s="16" t="s">
        <v>9</v>
      </c>
      <c r="B6" s="17"/>
      <c r="C6" s="17"/>
      <c r="D6" s="18" t="s">
        <v>10</v>
      </c>
      <c r="E6" s="17"/>
      <c r="F6" s="49"/>
      <c r="G6" s="17"/>
      <c r="H6" s="18" t="s">
        <v>11</v>
      </c>
      <c r="I6" s="89">
        <v>69642255</v>
      </c>
      <c r="J6" s="90"/>
      <c r="K6" s="91"/>
    </row>
    <row r="7" ht="25.2" customHeight="true" spans="1:11">
      <c r="A7" s="19" t="s">
        <v>12</v>
      </c>
      <c r="B7" s="11"/>
      <c r="C7" s="11"/>
      <c r="D7" s="20"/>
      <c r="E7" s="50"/>
      <c r="F7" s="51" t="s">
        <v>13</v>
      </c>
      <c r="G7" s="51" t="s">
        <v>14</v>
      </c>
      <c r="H7" s="51" t="s">
        <v>15</v>
      </c>
      <c r="I7" s="51" t="s">
        <v>16</v>
      </c>
      <c r="J7" s="51" t="s">
        <v>17</v>
      </c>
      <c r="K7" s="92" t="s">
        <v>18</v>
      </c>
    </row>
    <row r="8" ht="19.95" customHeight="true" spans="1:11">
      <c r="A8" s="21"/>
      <c r="B8" s="14"/>
      <c r="C8" s="14"/>
      <c r="D8" s="22" t="s">
        <v>19</v>
      </c>
      <c r="E8" s="52"/>
      <c r="F8" s="53">
        <f>F9+F10+F11</f>
        <v>231.622925</v>
      </c>
      <c r="G8" s="54">
        <f>G9+G10+G11</f>
        <v>231.622925</v>
      </c>
      <c r="H8" s="54">
        <v>126.74</v>
      </c>
      <c r="I8" s="93">
        <v>10</v>
      </c>
      <c r="J8" s="94">
        <f t="shared" ref="J8:J11" si="0">H8/G8</f>
        <v>0.547182451823368</v>
      </c>
      <c r="K8" s="95">
        <f>I8*J8</f>
        <v>5.47182451823368</v>
      </c>
    </row>
    <row r="9" ht="19.95" customHeight="true" spans="1:11">
      <c r="A9" s="21"/>
      <c r="B9" s="14"/>
      <c r="C9" s="14"/>
      <c r="D9" s="22" t="s">
        <v>20</v>
      </c>
      <c r="E9" s="52"/>
      <c r="F9" s="53">
        <v>231.622925</v>
      </c>
      <c r="G9" s="53">
        <v>231.622925</v>
      </c>
      <c r="H9" s="54">
        <v>126.74</v>
      </c>
      <c r="I9" s="93" t="s">
        <v>21</v>
      </c>
      <c r="J9" s="94">
        <f t="shared" si="0"/>
        <v>0.547182451823368</v>
      </c>
      <c r="K9" s="96" t="s">
        <v>21</v>
      </c>
    </row>
    <row r="10" ht="19.95" customHeight="true" spans="1:11">
      <c r="A10" s="21"/>
      <c r="B10" s="14"/>
      <c r="C10" s="14"/>
      <c r="D10" s="23" t="s">
        <v>22</v>
      </c>
      <c r="E10" s="52"/>
      <c r="F10" s="53"/>
      <c r="G10" s="54"/>
      <c r="H10" s="54">
        <v>0</v>
      </c>
      <c r="I10" s="93" t="s">
        <v>21</v>
      </c>
      <c r="J10" s="94" t="e">
        <f t="shared" si="0"/>
        <v>#DIV/0!</v>
      </c>
      <c r="K10" s="96" t="s">
        <v>21</v>
      </c>
    </row>
    <row r="11" ht="19.95" customHeight="true" spans="1:11">
      <c r="A11" s="24"/>
      <c r="B11" s="25"/>
      <c r="C11" s="25"/>
      <c r="D11" s="26" t="s">
        <v>23</v>
      </c>
      <c r="E11" s="55"/>
      <c r="F11" s="56"/>
      <c r="G11" s="57"/>
      <c r="H11" s="57">
        <v>0</v>
      </c>
      <c r="I11" s="97" t="s">
        <v>21</v>
      </c>
      <c r="J11" s="94" t="e">
        <f t="shared" si="0"/>
        <v>#DIV/0!</v>
      </c>
      <c r="K11" s="98" t="s">
        <v>21</v>
      </c>
    </row>
    <row r="12" ht="25.2" customHeight="true" spans="1:11">
      <c r="A12" s="27" t="s">
        <v>24</v>
      </c>
      <c r="B12" s="28" t="s">
        <v>25</v>
      </c>
      <c r="C12" s="29"/>
      <c r="D12" s="29"/>
      <c r="E12" s="58"/>
      <c r="F12" s="59" t="s">
        <v>26</v>
      </c>
      <c r="G12" s="29"/>
      <c r="H12" s="29"/>
      <c r="I12" s="29"/>
      <c r="J12" s="29"/>
      <c r="K12" s="58"/>
    </row>
    <row r="13" ht="55.05" customHeight="true" spans="1:11">
      <c r="A13" s="30"/>
      <c r="B13" s="31" t="s">
        <v>27</v>
      </c>
      <c r="C13" s="32"/>
      <c r="D13" s="32"/>
      <c r="E13" s="60"/>
      <c r="F13" s="61" t="s">
        <v>28</v>
      </c>
      <c r="G13" s="32"/>
      <c r="H13" s="32"/>
      <c r="I13" s="32"/>
      <c r="J13" s="32"/>
      <c r="K13" s="60"/>
    </row>
    <row r="14" s="2" customFormat="true" ht="25.2" customHeight="true" spans="1:12">
      <c r="A14" s="33" t="s">
        <v>29</v>
      </c>
      <c r="B14" s="15" t="s">
        <v>30</v>
      </c>
      <c r="C14" s="15" t="s">
        <v>31</v>
      </c>
      <c r="D14" s="15" t="s">
        <v>32</v>
      </c>
      <c r="E14" s="62" t="s">
        <v>33</v>
      </c>
      <c r="F14" s="63" t="s">
        <v>34</v>
      </c>
      <c r="G14" s="15" t="s">
        <v>16</v>
      </c>
      <c r="H14" s="35" t="s">
        <v>18</v>
      </c>
      <c r="I14" s="99" t="s">
        <v>35</v>
      </c>
      <c r="J14" s="100"/>
      <c r="K14" s="101"/>
      <c r="L14" s="102"/>
    </row>
    <row r="15" ht="19.95" customHeight="true" spans="1:11">
      <c r="A15" s="34"/>
      <c r="B15" s="35" t="s">
        <v>36</v>
      </c>
      <c r="C15" s="18" t="s">
        <v>37</v>
      </c>
      <c r="D15" s="36" t="s">
        <v>38</v>
      </c>
      <c r="E15" s="64" t="s">
        <v>39</v>
      </c>
      <c r="F15" s="65" t="s">
        <v>39</v>
      </c>
      <c r="G15" s="66">
        <v>3</v>
      </c>
      <c r="H15" s="66">
        <v>3</v>
      </c>
      <c r="I15" s="103"/>
      <c r="J15" s="104"/>
      <c r="K15" s="105"/>
    </row>
    <row r="16" ht="19.95" customHeight="true" spans="1:11">
      <c r="A16" s="34"/>
      <c r="B16" s="37"/>
      <c r="C16" s="38"/>
      <c r="D16" s="36" t="s">
        <v>40</v>
      </c>
      <c r="E16" s="64" t="s">
        <v>41</v>
      </c>
      <c r="F16" s="65" t="s">
        <v>41</v>
      </c>
      <c r="G16" s="66">
        <v>3</v>
      </c>
      <c r="H16" s="66">
        <v>3</v>
      </c>
      <c r="I16" s="103"/>
      <c r="J16" s="104"/>
      <c r="K16" s="105"/>
    </row>
    <row r="17" ht="19.95" customHeight="true" spans="1:11">
      <c r="A17" s="34"/>
      <c r="B17" s="37"/>
      <c r="C17" s="38"/>
      <c r="D17" s="36" t="s">
        <v>42</v>
      </c>
      <c r="E17" s="67" t="s">
        <v>43</v>
      </c>
      <c r="F17" s="68" t="s">
        <v>43</v>
      </c>
      <c r="G17" s="66">
        <v>3</v>
      </c>
      <c r="H17" s="66">
        <v>3</v>
      </c>
      <c r="I17" s="103"/>
      <c r="J17" s="104"/>
      <c r="K17" s="105"/>
    </row>
    <row r="18" ht="39" customHeight="true" spans="1:11">
      <c r="A18" s="34"/>
      <c r="B18" s="37"/>
      <c r="C18" s="38"/>
      <c r="D18" s="36" t="s">
        <v>44</v>
      </c>
      <c r="E18" s="67" t="s">
        <v>44</v>
      </c>
      <c r="F18" s="68" t="s">
        <v>45</v>
      </c>
      <c r="G18" s="66">
        <v>0.5</v>
      </c>
      <c r="H18" s="66">
        <v>0.5</v>
      </c>
      <c r="I18" s="106"/>
      <c r="J18" s="107"/>
      <c r="K18" s="108"/>
    </row>
    <row r="19" ht="39" customHeight="true" spans="1:11">
      <c r="A19" s="34"/>
      <c r="B19" s="37"/>
      <c r="C19" s="38"/>
      <c r="D19" s="36" t="s">
        <v>46</v>
      </c>
      <c r="E19" s="67" t="s">
        <v>46</v>
      </c>
      <c r="F19" s="69" t="s">
        <v>47</v>
      </c>
      <c r="G19" s="66">
        <v>0.5</v>
      </c>
      <c r="H19" s="66">
        <v>0.5</v>
      </c>
      <c r="I19" s="106"/>
      <c r="J19" s="107"/>
      <c r="K19" s="108"/>
    </row>
    <row r="20" s="3" customFormat="true" ht="25.05" customHeight="true" spans="1:11">
      <c r="A20" s="34"/>
      <c r="B20" s="37"/>
      <c r="C20" s="18" t="s">
        <v>48</v>
      </c>
      <c r="D20" s="36" t="s">
        <v>49</v>
      </c>
      <c r="E20" s="70">
        <v>1</v>
      </c>
      <c r="F20" s="71">
        <v>1</v>
      </c>
      <c r="G20" s="66">
        <v>9</v>
      </c>
      <c r="H20" s="66">
        <v>9</v>
      </c>
      <c r="I20" s="106"/>
      <c r="J20" s="107"/>
      <c r="K20" s="108"/>
    </row>
    <row r="21" s="3" customFormat="true" ht="25.05" customHeight="true" spans="1:11">
      <c r="A21" s="34"/>
      <c r="B21" s="37"/>
      <c r="C21" s="39"/>
      <c r="D21" s="36" t="s">
        <v>50</v>
      </c>
      <c r="E21" s="70">
        <v>1</v>
      </c>
      <c r="F21" s="71">
        <v>1</v>
      </c>
      <c r="G21" s="66">
        <v>6</v>
      </c>
      <c r="H21" s="66">
        <v>6</v>
      </c>
      <c r="I21" s="106"/>
      <c r="J21" s="107"/>
      <c r="K21" s="108"/>
    </row>
    <row r="22" ht="19.95" customHeight="true" spans="1:11">
      <c r="A22" s="34"/>
      <c r="B22" s="14"/>
      <c r="C22" s="18" t="s">
        <v>51</v>
      </c>
      <c r="D22" s="40" t="s">
        <v>52</v>
      </c>
      <c r="E22" s="40" t="s">
        <v>53</v>
      </c>
      <c r="F22" s="72" t="s">
        <v>54</v>
      </c>
      <c r="G22" s="66">
        <v>10</v>
      </c>
      <c r="H22" s="66">
        <v>10</v>
      </c>
      <c r="I22" s="103"/>
      <c r="J22" s="104"/>
      <c r="K22" s="105"/>
    </row>
    <row r="23" ht="19.95" customHeight="true" spans="1:11">
      <c r="A23" s="34"/>
      <c r="B23" s="14"/>
      <c r="C23" s="18" t="s">
        <v>55</v>
      </c>
      <c r="D23" s="41" t="s">
        <v>56</v>
      </c>
      <c r="E23" s="73" t="s">
        <v>57</v>
      </c>
      <c r="F23" s="74">
        <f>H8</f>
        <v>126.74</v>
      </c>
      <c r="G23" s="66">
        <v>15</v>
      </c>
      <c r="H23" s="66">
        <v>10</v>
      </c>
      <c r="I23" s="103"/>
      <c r="J23" s="104"/>
      <c r="K23" s="105"/>
    </row>
    <row r="24" ht="34.95" customHeight="true" spans="1:11">
      <c r="A24" s="34"/>
      <c r="B24" s="42" t="s">
        <v>58</v>
      </c>
      <c r="C24" s="18" t="s">
        <v>59</v>
      </c>
      <c r="D24" s="36" t="s">
        <v>60</v>
      </c>
      <c r="E24" s="75" t="s">
        <v>61</v>
      </c>
      <c r="F24" s="72" t="s">
        <v>62</v>
      </c>
      <c r="G24" s="66">
        <v>30</v>
      </c>
      <c r="H24" s="66">
        <v>28</v>
      </c>
      <c r="I24" s="106" t="s">
        <v>63</v>
      </c>
      <c r="J24" s="107"/>
      <c r="K24" s="108"/>
    </row>
    <row r="25" ht="34.95" customHeight="true" spans="1:11">
      <c r="A25" s="34"/>
      <c r="B25" s="42" t="s">
        <v>64</v>
      </c>
      <c r="C25" s="42" t="s">
        <v>65</v>
      </c>
      <c r="D25" s="36" t="s">
        <v>66</v>
      </c>
      <c r="E25" s="76" t="s">
        <v>67</v>
      </c>
      <c r="F25" s="76" t="s">
        <v>67</v>
      </c>
      <c r="G25" s="77">
        <v>10</v>
      </c>
      <c r="H25" s="77">
        <v>9</v>
      </c>
      <c r="I25" s="109" t="s">
        <v>68</v>
      </c>
      <c r="J25" s="110"/>
      <c r="K25" s="111"/>
    </row>
    <row r="26" s="4" customFormat="true" ht="25.05" customHeight="true" spans="1:11">
      <c r="A26" s="43" t="s">
        <v>69</v>
      </c>
      <c r="B26" s="44"/>
      <c r="C26" s="44"/>
      <c r="D26" s="44"/>
      <c r="E26" s="44"/>
      <c r="F26" s="78"/>
      <c r="G26" s="79">
        <f>SUM(G15:G25)+I8</f>
        <v>100</v>
      </c>
      <c r="H26" s="80">
        <f>SUM(H15:H25)+K8</f>
        <v>87.4718245182337</v>
      </c>
      <c r="I26" s="112" t="s">
        <v>21</v>
      </c>
      <c r="J26" s="113"/>
      <c r="K26" s="114"/>
    </row>
    <row r="27" ht="9.9" customHeight="true" spans="1:11">
      <c r="A27" s="45"/>
      <c r="B27" s="45"/>
      <c r="C27" s="45"/>
      <c r="D27" s="45"/>
      <c r="E27" s="45"/>
      <c r="F27" s="81"/>
      <c r="G27" s="45"/>
      <c r="H27" s="45"/>
      <c r="I27" s="45"/>
      <c r="J27" s="45"/>
      <c r="K27" s="45"/>
    </row>
    <row r="28" s="5" customFormat="true" hidden="true" customHeight="true" spans="1:6">
      <c r="A28" s="5" t="s">
        <v>70</v>
      </c>
      <c r="F28" s="82"/>
    </row>
    <row r="29" s="5" customFormat="true" ht="16.2" hidden="true" customHeight="true" spans="1:11">
      <c r="A29" s="46" t="s">
        <v>71</v>
      </c>
      <c r="B29" s="46"/>
      <c r="C29" s="46"/>
      <c r="D29" s="46"/>
      <c r="E29" s="46"/>
      <c r="F29" s="82"/>
      <c r="G29" s="46"/>
      <c r="H29" s="46"/>
      <c r="I29" s="46"/>
      <c r="J29" s="46"/>
      <c r="K29" s="46"/>
    </row>
    <row r="30" s="5" customFormat="true" ht="60" hidden="true" customHeight="true" spans="1:11">
      <c r="A30" s="46" t="s">
        <v>72</v>
      </c>
      <c r="B30" s="46"/>
      <c r="C30" s="46"/>
      <c r="D30" s="46"/>
      <c r="E30" s="46"/>
      <c r="F30" s="82"/>
      <c r="G30" s="46"/>
      <c r="H30" s="46"/>
      <c r="I30" s="46"/>
      <c r="J30" s="46"/>
      <c r="K30" s="46"/>
    </row>
    <row r="31" s="5" customFormat="true" ht="16.2" hidden="true" customHeight="true" spans="1:11">
      <c r="A31" s="46" t="s">
        <v>73</v>
      </c>
      <c r="B31" s="46"/>
      <c r="C31" s="46"/>
      <c r="D31" s="46"/>
      <c r="E31" s="46"/>
      <c r="F31" s="82"/>
      <c r="G31" s="46"/>
      <c r="H31" s="46"/>
      <c r="I31" s="46"/>
      <c r="J31" s="46"/>
      <c r="K31" s="46"/>
    </row>
    <row r="32" s="5" customFormat="true" ht="16.2" hidden="true" customHeight="true" spans="1:11">
      <c r="A32" s="46" t="s">
        <v>74</v>
      </c>
      <c r="B32" s="46"/>
      <c r="C32" s="46"/>
      <c r="D32" s="46"/>
      <c r="E32" s="46"/>
      <c r="F32" s="82"/>
      <c r="G32" s="46"/>
      <c r="H32" s="46"/>
      <c r="I32" s="46"/>
      <c r="J32" s="46"/>
      <c r="K32" s="46"/>
    </row>
  </sheetData>
  <mergeCells count="39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8:K18"/>
    <mergeCell ref="I19:K19"/>
    <mergeCell ref="I22:K22"/>
    <mergeCell ref="I23:K23"/>
    <mergeCell ref="I24:K24"/>
    <mergeCell ref="I25:K25"/>
    <mergeCell ref="A26:F26"/>
    <mergeCell ref="I26:K26"/>
    <mergeCell ref="A29:K29"/>
    <mergeCell ref="A30:K30"/>
    <mergeCell ref="A31:K31"/>
    <mergeCell ref="A32:K32"/>
    <mergeCell ref="A12:A13"/>
    <mergeCell ref="A14:A25"/>
    <mergeCell ref="B15:B23"/>
    <mergeCell ref="C15:C18"/>
    <mergeCell ref="C20:C21"/>
    <mergeCell ref="A7:C11"/>
  </mergeCells>
  <printOptions horizontalCentered="true"/>
  <pageMargins left="0.78740157480315" right="0.393700787401575" top="0.984251968503937" bottom="0.590551181102362" header="0.31496062992126" footer="0.31496062992126"/>
  <pageSetup paperSize="9" scale="56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运行经费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2020-06-07T23:45:00Z</dcterms:created>
  <cp:lastPrinted>2022-05-30T00:38:00Z</cp:lastPrinted>
  <dcterms:modified xsi:type="dcterms:W3CDTF">2022-08-24T18:01:58Z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