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市级单位集中办公区建设保障经费（二期）" sheetId="2" r:id="rId1"/>
  </sheets>
  <definedNames>
    <definedName name="_xlnm.Print_Area" localSheetId="0">'市级单位集中办公区建设保障经费（二期）'!$A$1:$K$26</definedName>
    <definedName name="_xlnm.Print_Titles" localSheetId="0">'市级单位集中办公区建设保障经费（二期）'!$1:$5</definedName>
  </definedNames>
  <calcPr calcId="144525"/>
</workbook>
</file>

<file path=xl/sharedStrings.xml><?xml version="1.0" encoding="utf-8"?>
<sst xmlns="http://schemas.openxmlformats.org/spreadsheetml/2006/main" count="91" uniqueCount="79">
  <si>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</si>
  <si>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</si>
  <si>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</si>
  <si>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</si>
  <si>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市级单位集中办公区建设保障经费（第二期）</t>
  </si>
  <si>
    <r>
      <rPr>
        <sz val="11"/>
        <rFont val="宋体"/>
        <charset val="134"/>
      </rPr>
      <t>主管部门</t>
    </r>
  </si>
  <si>
    <r>
      <rPr>
        <sz val="11"/>
        <rFont val="宋体"/>
        <charset val="134"/>
      </rPr>
      <t>北京市机关事务管理局</t>
    </r>
  </si>
  <si>
    <r>
      <rPr>
        <sz val="11"/>
        <rFont val="宋体"/>
        <charset val="134"/>
      </rPr>
      <t>实施单位：</t>
    </r>
  </si>
  <si>
    <r>
      <rPr>
        <sz val="11"/>
        <rFont val="宋体"/>
        <charset val="134"/>
      </rPr>
      <t>北京市机关事务管理局本级事业</t>
    </r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</si>
  <si>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</si>
  <si>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基建管理处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</si>
  <si>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</si>
  <si>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
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</si>
  <si>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</si>
  <si>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</si>
  <si>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</si>
  <si>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</si>
  <si>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r>
      <rPr>
        <sz val="11"/>
        <rFont val="宋体"/>
        <charset val="134"/>
      </rPr>
      <t>执行率</t>
    </r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</si>
  <si>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</si>
  <si>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</si>
  <si>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</si>
  <si>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</si>
  <si>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</si>
  <si>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</si>
  <si>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
总体
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</si>
  <si>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</si>
  <si>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</si>
  <si>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按照市级机关搬迁工作统一部署，为市级单位副中心行政办公区二期入驻项目提供保障服务，及时调度资金落实到位，确保各相关市级单位按计划入驻办公。</t>
  </si>
  <si>
    <t>按照年度工作任务安排有序完成市级单位集中办公区建设保障任务，基本实现项目预期。</t>
  </si>
  <si>
    <r>
      <rPr>
        <sz val="11"/>
        <rFont val="宋体"/>
        <charset val="134"/>
      </rPr>
      <t>绩
效
指
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</si>
  <si>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</si>
  <si>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</si>
  <si>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</si>
  <si>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</si>
  <si>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</si>
  <si>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</si>
  <si>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</si>
  <si>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</si>
  <si>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设备设施采购</t>
  </si>
  <si>
    <r>
      <rPr>
        <sz val="11"/>
        <rFont val="Times New Roman"/>
        <charset val="134"/>
      </rPr>
      <t>6</t>
    </r>
    <r>
      <rPr>
        <sz val="11"/>
        <rFont val="宋体"/>
        <charset val="134"/>
      </rPr>
      <t>类设备设施</t>
    </r>
  </si>
  <si>
    <r>
      <rPr>
        <sz val="11"/>
        <rFont val="宋体"/>
        <charset val="134"/>
      </rPr>
      <t>采购</t>
    </r>
    <r>
      <rPr>
        <sz val="11"/>
        <rFont val="Times New Roman"/>
        <charset val="134"/>
      </rPr>
      <t>6</t>
    </r>
    <r>
      <rPr>
        <sz val="11"/>
        <rFont val="宋体"/>
        <charset val="134"/>
      </rPr>
      <t>类设备设施</t>
    </r>
  </si>
  <si>
    <t>提供搬家运输、环境布置服务</t>
  </si>
  <si>
    <t>2项工作任务</t>
  </si>
  <si>
    <r>
      <rPr>
        <sz val="11"/>
        <rFont val="宋体"/>
        <charset val="134"/>
      </rPr>
      <t>质量指标</t>
    </r>
  </si>
  <si>
    <r>
      <rPr>
        <sz val="11"/>
        <rFont val="宋体"/>
        <charset val="134"/>
      </rPr>
      <t>开办费支出范围和标准</t>
    </r>
  </si>
  <si>
    <r>
      <rPr>
        <sz val="11"/>
        <rFont val="宋体"/>
        <charset val="134"/>
      </rPr>
      <t>符合市财政的规定</t>
    </r>
  </si>
  <si>
    <t>符合市财政的规定</t>
  </si>
  <si>
    <r>
      <rPr>
        <sz val="11"/>
        <rFont val="宋体"/>
        <charset val="134"/>
      </rPr>
      <t>投入使用的办公场所</t>
    </r>
  </si>
  <si>
    <r>
      <rPr>
        <sz val="11"/>
        <rFont val="宋体"/>
        <charset val="134"/>
      </rPr>
      <t>符合党政机关办公用房的标准和要求</t>
    </r>
  </si>
  <si>
    <t>符合党政机关办公用房的标准和要求</t>
  </si>
  <si>
    <r>
      <rPr>
        <sz val="11"/>
        <rFont val="宋体"/>
        <charset val="134"/>
      </rPr>
      <t>时效指标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</si>
  <si>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日前完成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</si>
  <si>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日前</t>
    </r>
  </si>
  <si>
    <t>基本完成</t>
  </si>
  <si>
    <t>部分项目尚未完成</t>
  </si>
  <si>
    <r>
      <rPr>
        <sz val="11"/>
        <rFont val="宋体"/>
        <charset val="134"/>
      </rPr>
      <t>成本指标</t>
    </r>
  </si>
  <si>
    <r>
      <rPr>
        <sz val="11"/>
        <rFont val="宋体"/>
        <charset val="134"/>
      </rPr>
      <t>项目预算控制数不超预算批复数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</si>
  <si>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</si>
  <si>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</si>
  <si>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r>
      <rPr>
        <sz val="11"/>
        <rFont val="宋体"/>
        <charset val="134"/>
      </rPr>
      <t>设备及设施利用率</t>
    </r>
  </si>
  <si>
    <r>
      <rPr>
        <sz val="11"/>
        <rFont val="宋体"/>
        <charset val="134"/>
      </rPr>
      <t>设备及设施使用年限</t>
    </r>
  </si>
  <si>
    <r>
      <rPr>
        <sz val="11"/>
        <rFont val="宋体"/>
        <charset val="134"/>
      </rPr>
      <t>三年以上</t>
    </r>
  </si>
  <si>
    <t>设备设施使用状况有待未来时期进一步验证</t>
  </si>
  <si>
    <r>
      <rPr>
        <sz val="11"/>
        <rFont val="宋体"/>
        <charset val="134"/>
      </rPr>
      <t>提供安全、适用的办公场所</t>
    </r>
  </si>
  <si>
    <t>提供安全、适用的办公场所</t>
  </si>
  <si>
    <t>反映指标效益状况的量化分析支撑材料不充分</t>
  </si>
  <si>
    <r>
      <rPr>
        <sz val="11"/>
        <rFont val="宋体"/>
        <charset val="134"/>
      </rPr>
      <t>保障副中心行政办公区搬迁入驻市级单位各项工作正常开展</t>
    </r>
  </si>
  <si>
    <r>
      <rPr>
        <sz val="11"/>
        <rFont val="宋体"/>
        <charset val="134"/>
      </rPr>
      <t>保障工作正常开展</t>
    </r>
  </si>
  <si>
    <t>保障水平有待进一步提升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</si>
  <si>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</si>
  <si>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
满意度指标</t>
    </r>
  </si>
  <si>
    <r>
      <rPr>
        <sz val="11"/>
        <rFont val="宋体"/>
        <charset val="134"/>
      </rPr>
      <t>服务对象满意度达到</t>
    </r>
    <r>
      <rPr>
        <sz val="11"/>
        <rFont val="Times New Roman"/>
        <charset val="134"/>
      </rPr>
      <t>90%</t>
    </r>
  </si>
  <si>
    <t>调查样本及分析的支撑材料不充分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</si>
  <si>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</si>
  <si>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</si>
  <si>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</si>
  <si>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—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</si>
  <si>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偏差原因分析及改进措施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</si>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</sst>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7">
    <numFmt numFmtId="176" formatCode="0.0_ "/>
    <numFmt numFmtId="177" formatCode="0_ "/>
    <numFmt numFmtId="41" formatCode="_ * #,##0_ ;_ * \-#,##0_ ;_ * &quot;-&quot;_ ;_ @_ "/>
    <numFmt numFmtId="178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</fills>
  <borders count="47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/>
      <bottom style="thin">
        <color auto="true"/>
      </bottom>
      <diagonal/>
    </border>
    <border>
      <left style="hair">
        <color auto="true"/>
      </left>
      <right style="hair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/>
      <right/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2" fillId="0" borderId="4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4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4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2" fillId="0" borderId="4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6" fillId="16" borderId="43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5" fillId="32" borderId="43" applyNumberFormat="false" applyAlignment="false" applyProtection="false">
      <alignment vertical="center"/>
    </xf>
    <xf numFmtId="0" fontId="21" fillId="16" borderId="44" applyNumberFormat="false" applyAlignment="false" applyProtection="false">
      <alignment vertical="center"/>
    </xf>
    <xf numFmtId="0" fontId="24" fillId="27" borderId="45" applyNumberFormat="false" applyAlignment="false" applyProtection="false">
      <alignment vertical="center"/>
    </xf>
    <xf numFmtId="0" fontId="26" fillId="0" borderId="46" applyNumberFormat="false" applyFill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8" borderId="39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0" borderId="0"/>
    <xf numFmtId="0" fontId="7" fillId="19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>
      <alignment vertical="center"/>
    </xf>
    <xf numFmtId="0" fontId="4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2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justify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2" fillId="0" borderId="12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justify" vertical="center"/>
    </xf>
    <xf numFmtId="0" fontId="2" fillId="0" borderId="17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vertical="center" wrapText="true"/>
    </xf>
    <xf numFmtId="0" fontId="2" fillId="0" borderId="18" xfId="0" applyFont="true" applyFill="true" applyBorder="true" applyAlignment="true">
      <alignment horizontal="center" vertical="center" wrapText="true"/>
    </xf>
    <xf numFmtId="0" fontId="2" fillId="0" borderId="10" xfId="0" applyFont="true" applyFill="true" applyBorder="true" applyAlignment="true">
      <alignment vertical="center" wrapText="true"/>
    </xf>
    <xf numFmtId="0" fontId="2" fillId="0" borderId="10" xfId="0" applyFont="true" applyFill="true" applyBorder="true" applyAlignment="true">
      <alignment horizontal="center" vertical="center" wrapText="true"/>
    </xf>
    <xf numFmtId="0" fontId="2" fillId="0" borderId="10" xfId="0" applyFont="true" applyFill="true" applyBorder="true" applyAlignment="true">
      <alignment horizontal="justify" vertical="center"/>
    </xf>
    <xf numFmtId="0" fontId="3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Fill="true" applyBorder="true">
      <alignment vertical="center"/>
    </xf>
    <xf numFmtId="0" fontId="4" fillId="0" borderId="0" xfId="0" applyFont="true" applyFill="true" applyAlignment="true">
      <alignment horizontal="justify" vertical="center"/>
    </xf>
    <xf numFmtId="0" fontId="5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2" fillId="0" borderId="2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justify" vertical="center" wrapText="true"/>
    </xf>
    <xf numFmtId="0" fontId="6" fillId="0" borderId="27" xfId="0" applyFont="true" applyFill="true" applyBorder="true" applyAlignment="true">
      <alignment horizontal="justify" vertical="center" wrapText="true"/>
    </xf>
    <xf numFmtId="0" fontId="2" fillId="0" borderId="28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2" fillId="0" borderId="28" xfId="0" applyFont="true" applyFill="true" applyBorder="true" applyAlignment="true">
      <alignment horizontal="justify" vertical="center"/>
    </xf>
    <xf numFmtId="9" fontId="2" fillId="0" borderId="3" xfId="0" applyNumberFormat="true" applyFont="true" applyFill="true" applyBorder="true" applyAlignment="true">
      <alignment horizontal="justify" vertical="center" wrapText="true"/>
    </xf>
    <xf numFmtId="177" fontId="2" fillId="0" borderId="6" xfId="0" applyNumberFormat="true" applyFont="true" applyFill="true" applyBorder="true" applyAlignment="true">
      <alignment horizontal="center" vertical="center"/>
    </xf>
    <xf numFmtId="178" fontId="2" fillId="0" borderId="4" xfId="0" applyNumberFormat="true" applyFont="true" applyFill="true" applyBorder="true" applyAlignment="true">
      <alignment horizontal="center"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43" fontId="2" fillId="0" borderId="28" xfId="0" applyNumberFormat="true" applyFont="true" applyFill="true" applyBorder="true" applyAlignment="true">
      <alignment horizontal="justify" vertical="center"/>
    </xf>
    <xf numFmtId="9" fontId="6" fillId="0" borderId="3" xfId="0" applyNumberFormat="true" applyFont="true" applyFill="true" applyBorder="true" applyAlignment="true">
      <alignment horizontal="justify" vertical="center" wrapText="true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9" fontId="2" fillId="0" borderId="4" xfId="11" applyNumberFormat="true" applyFont="true" applyFill="true" applyBorder="true" applyAlignment="true">
      <alignment horizontal="center" vertical="center" wrapText="true"/>
    </xf>
    <xf numFmtId="9" fontId="2" fillId="0" borderId="3" xfId="0" applyNumberFormat="true" applyFont="true" applyFill="true" applyBorder="true" applyAlignment="true">
      <alignment horizontal="center" vertical="center" wrapText="true"/>
    </xf>
    <xf numFmtId="10" fontId="2" fillId="0" borderId="29" xfId="0" applyNumberFormat="true" applyFont="true" applyFill="true" applyBorder="true" applyAlignment="true">
      <alignment horizontal="justify" vertical="center"/>
    </xf>
    <xf numFmtId="9" fontId="2" fillId="0" borderId="5" xfId="0" applyNumberFormat="true" applyFont="true" applyFill="true" applyBorder="true" applyAlignment="true">
      <alignment horizontal="justify" vertical="center" wrapText="true"/>
    </xf>
    <xf numFmtId="178" fontId="2" fillId="0" borderId="6" xfId="0" applyNumberFormat="true" applyFont="true" applyFill="true" applyBorder="true" applyAlignment="true">
      <alignment horizontal="center" vertical="center"/>
    </xf>
    <xf numFmtId="10" fontId="2" fillId="0" borderId="29" xfId="0" applyNumberFormat="true" applyFont="true" applyFill="true" applyBorder="true" applyAlignment="true">
      <alignment horizontal="justify" vertical="center" wrapText="true"/>
    </xf>
    <xf numFmtId="9" fontId="2" fillId="0" borderId="30" xfId="0" applyNumberFormat="true" applyFont="true" applyFill="true" applyBorder="true" applyAlignment="true">
      <alignment horizontal="center" vertical="center"/>
    </xf>
    <xf numFmtId="9" fontId="2" fillId="0" borderId="9" xfId="0" applyNumberFormat="true" applyFont="true" applyFill="true" applyBorder="true" applyAlignment="true">
      <alignment horizontal="center" vertical="center" wrapText="true"/>
    </xf>
    <xf numFmtId="177" fontId="2" fillId="0" borderId="10" xfId="0" applyNumberFormat="true" applyFont="true" applyFill="true" applyBorder="true" applyAlignment="true">
      <alignment horizontal="center" vertical="center"/>
    </xf>
    <xf numFmtId="178" fontId="2" fillId="0" borderId="10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7" fontId="3" fillId="0" borderId="19" xfId="0" applyNumberFormat="true" applyFont="true" applyFill="true" applyBorder="true" applyAlignment="true">
      <alignment horizontal="center" vertical="center"/>
    </xf>
    <xf numFmtId="178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>
      <alignment vertical="center"/>
    </xf>
    <xf numFmtId="0" fontId="2" fillId="0" borderId="0" xfId="0" applyFont="true" applyFill="true" applyAlignment="true">
      <alignment horizontal="right" vertical="center"/>
    </xf>
    <xf numFmtId="0" fontId="2" fillId="0" borderId="31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6" xfId="0" applyFont="true" applyFill="true" applyBorder="true" applyAlignment="true">
      <alignment horizontal="justify" vertical="center"/>
    </xf>
    <xf numFmtId="0" fontId="2" fillId="0" borderId="29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8" fontId="2" fillId="0" borderId="28" xfId="0" applyNumberFormat="true" applyFont="true" applyFill="true" applyBorder="true">
      <alignment vertical="center"/>
    </xf>
    <xf numFmtId="177" fontId="2" fillId="0" borderId="28" xfId="0" applyNumberFormat="true" applyFont="true" applyFill="true" applyBorder="true" applyAlignment="true">
      <alignment horizontal="center" vertical="center"/>
    </xf>
    <xf numFmtId="177" fontId="2" fillId="0" borderId="30" xfId="0" applyNumberFormat="true" applyFont="true" applyFill="true" applyBorder="true" applyAlignment="true">
      <alignment horizontal="center" vertical="center"/>
    </xf>
    <xf numFmtId="0" fontId="2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6" xfId="0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8" xfId="0" applyNumberFormat="true" applyFont="true" applyFill="true" applyBorder="true" applyAlignment="true">
      <alignment horizontal="justify" vertical="center"/>
    </xf>
    <xf numFmtId="176" fontId="2" fillId="0" borderId="15" xfId="0" applyNumberFormat="true" applyFont="true" applyFill="true" applyBorder="true" applyAlignment="true">
      <alignment horizontal="justify" vertical="center"/>
    </xf>
    <xf numFmtId="176" fontId="2" fillId="0" borderId="26" xfId="0" applyNumberFormat="true" applyFont="true" applyFill="true" applyBorder="true" applyAlignment="true">
      <alignment horizontal="justify" vertical="center"/>
    </xf>
    <xf numFmtId="176" fontId="6" fillId="0" borderId="8" xfId="0" applyNumberFormat="true" applyFont="true" applyFill="true" applyBorder="true" applyAlignment="true">
      <alignment horizontal="justify" vertical="center"/>
    </xf>
    <xf numFmtId="176" fontId="6" fillId="0" borderId="15" xfId="0" applyNumberFormat="true" applyFont="true" applyFill="true" applyBorder="true" applyAlignment="true">
      <alignment horizontal="justify" vertical="center"/>
    </xf>
    <xf numFmtId="176" fontId="6" fillId="0" borderId="26" xfId="0" applyNumberFormat="true" applyFont="true" applyFill="true" applyBorder="true" applyAlignment="true">
      <alignment horizontal="justify" vertical="center"/>
    </xf>
    <xf numFmtId="176" fontId="6" fillId="0" borderId="11" xfId="0" applyNumberFormat="true" applyFont="true" applyBorder="true" applyAlignment="true">
      <alignment horizontal="justify" vertical="center"/>
    </xf>
    <xf numFmtId="176" fontId="2" fillId="0" borderId="34" xfId="0" applyNumberFormat="true" applyFont="true" applyBorder="true" applyAlignment="true">
      <alignment horizontal="justify" vertical="center"/>
    </xf>
    <xf numFmtId="176" fontId="2" fillId="0" borderId="35" xfId="0" applyNumberFormat="true" applyFont="true" applyBorder="true" applyAlignment="true">
      <alignment horizontal="justify" vertical="center"/>
    </xf>
    <xf numFmtId="178" fontId="3" fillId="0" borderId="36" xfId="0" applyNumberFormat="true" applyFont="true" applyFill="true" applyBorder="true" applyAlignment="true">
      <alignment horizontal="center" vertical="center"/>
    </xf>
    <xf numFmtId="178" fontId="3" fillId="0" borderId="37" xfId="0" applyNumberFormat="true" applyFont="true" applyFill="true" applyBorder="true" applyAlignment="true">
      <alignment horizontal="center" vertical="center"/>
    </xf>
    <xf numFmtId="178" fontId="3" fillId="0" borderId="38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527939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34"/>
  <sheetViews>
    <sheetView showGridLines="0" tabSelected="1" zoomScale="90" zoomScaleNormal="90" topLeftCell="D1" workbookViewId="0">
      <pane ySplit="5" topLeftCell="A6" activePane="bottomLeft" state="frozen"/>
      <selection/>
      <selection pane="bottomLeft" activeCell="D5" sqref="D5:G5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40.225" style="5" customWidth="true"/>
    <col min="5" max="5" width="29.3333333333333" style="5" customWidth="true"/>
    <col min="6" max="6" width="41" style="6" customWidth="true"/>
    <col min="7" max="8" width="13.775" style="5" customWidth="true"/>
    <col min="9" max="11" width="10.775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7"/>
      <c r="C1" s="7"/>
      <c r="D1" s="7"/>
      <c r="E1" s="7"/>
      <c r="F1" s="45"/>
      <c r="G1" s="7"/>
      <c r="H1" s="7"/>
      <c r="I1" s="7"/>
      <c r="J1" s="7"/>
      <c r="K1" s="7"/>
    </row>
    <row r="2" s="1" customFormat="true" ht="21" spans="1:11">
      <c r="A2" s="7" t="s">
        <v>1</v>
      </c>
      <c r="B2" s="7"/>
      <c r="C2" s="7"/>
      <c r="D2" s="7"/>
      <c r="E2" s="7"/>
      <c r="F2" s="45"/>
      <c r="G2" s="7"/>
      <c r="H2" s="7"/>
      <c r="I2" s="7"/>
      <c r="J2" s="7"/>
      <c r="K2" s="7"/>
    </row>
    <row r="3" ht="15.9" customHeight="true" spans="9:11">
      <c r="I3" s="85"/>
      <c r="K3" s="86" t="s">
        <v>2</v>
      </c>
    </row>
    <row r="4" ht="24.9" customHeight="true" spans="1:11">
      <c r="A4" s="8" t="s">
        <v>3</v>
      </c>
      <c r="B4" s="9"/>
      <c r="C4" s="9"/>
      <c r="D4" s="10" t="s">
        <v>4</v>
      </c>
      <c r="E4" s="9"/>
      <c r="F4" s="46"/>
      <c r="G4" s="9"/>
      <c r="H4" s="9"/>
      <c r="I4" s="9"/>
      <c r="J4" s="9"/>
      <c r="K4" s="87"/>
    </row>
    <row r="5" ht="24.9" customHeight="true" spans="1:11">
      <c r="A5" s="11" t="s">
        <v>5</v>
      </c>
      <c r="B5" s="12"/>
      <c r="C5" s="12"/>
      <c r="D5" s="12" t="s">
        <v>6</v>
      </c>
      <c r="E5" s="12"/>
      <c r="F5" s="30"/>
      <c r="G5" s="12"/>
      <c r="H5" s="12" t="s">
        <v>7</v>
      </c>
      <c r="I5" s="18" t="s">
        <v>8</v>
      </c>
      <c r="J5" s="88"/>
      <c r="K5" s="89"/>
    </row>
    <row r="6" ht="24.9" customHeight="true" spans="1:11">
      <c r="A6" s="13" t="s">
        <v>9</v>
      </c>
      <c r="B6" s="14"/>
      <c r="C6" s="14"/>
      <c r="D6" s="15" t="s">
        <v>10</v>
      </c>
      <c r="E6" s="15"/>
      <c r="F6" s="47"/>
      <c r="G6" s="15"/>
      <c r="H6" s="14" t="s">
        <v>11</v>
      </c>
      <c r="I6" s="90"/>
      <c r="J6" s="91"/>
      <c r="K6" s="92"/>
    </row>
    <row r="7" ht="25.05" customHeight="true" spans="1:11">
      <c r="A7" s="16" t="s">
        <v>12</v>
      </c>
      <c r="B7" s="9"/>
      <c r="C7" s="9"/>
      <c r="D7" s="17"/>
      <c r="E7" s="48"/>
      <c r="F7" s="49" t="s">
        <v>13</v>
      </c>
      <c r="G7" s="49" t="s">
        <v>14</v>
      </c>
      <c r="H7" s="49" t="s">
        <v>15</v>
      </c>
      <c r="I7" s="49" t="s">
        <v>16</v>
      </c>
      <c r="J7" s="49" t="s">
        <v>17</v>
      </c>
      <c r="K7" s="93" t="s">
        <v>18</v>
      </c>
    </row>
    <row r="8" ht="19.95" customHeight="true" spans="1:11">
      <c r="A8" s="11"/>
      <c r="B8" s="12"/>
      <c r="C8" s="12"/>
      <c r="D8" s="18" t="s">
        <v>19</v>
      </c>
      <c r="E8" s="50"/>
      <c r="F8" s="51"/>
      <c r="G8" s="52">
        <f>G9+G10+G11</f>
        <v>6937.681473</v>
      </c>
      <c r="H8" s="52">
        <f>H9+H10+H11</f>
        <v>1543.505357</v>
      </c>
      <c r="I8" s="66">
        <v>10</v>
      </c>
      <c r="J8" s="94">
        <f>H8/G8</f>
        <v>0.222481438937057</v>
      </c>
      <c r="K8" s="95">
        <f>J8*10</f>
        <v>2.22481438937057</v>
      </c>
    </row>
    <row r="9" ht="19.95" customHeight="true" spans="1:11">
      <c r="A9" s="11"/>
      <c r="B9" s="12"/>
      <c r="C9" s="12"/>
      <c r="D9" s="18" t="s">
        <v>20</v>
      </c>
      <c r="E9" s="50"/>
      <c r="F9" s="51"/>
      <c r="G9" s="52">
        <v>6937.681473</v>
      </c>
      <c r="H9" s="52">
        <v>1543.505357</v>
      </c>
      <c r="I9" s="66" t="s">
        <v>21</v>
      </c>
      <c r="J9" s="94">
        <f t="shared" ref="J9:J11" si="0">H9/G9</f>
        <v>0.222481438937057</v>
      </c>
      <c r="K9" s="96" t="s">
        <v>21</v>
      </c>
    </row>
    <row r="10" ht="19.95" customHeight="true" spans="1:11">
      <c r="A10" s="11"/>
      <c r="B10" s="12"/>
      <c r="C10" s="12"/>
      <c r="D10" s="18" t="s">
        <v>22</v>
      </c>
      <c r="E10" s="50"/>
      <c r="F10" s="51"/>
      <c r="G10" s="52"/>
      <c r="H10" s="52"/>
      <c r="I10" s="66" t="s">
        <v>21</v>
      </c>
      <c r="J10" s="94" t="e">
        <f t="shared" si="0"/>
        <v>#DIV/0!</v>
      </c>
      <c r="K10" s="96" t="s">
        <v>21</v>
      </c>
    </row>
    <row r="11" ht="19.95" customHeight="true" spans="1:11">
      <c r="A11" s="19"/>
      <c r="B11" s="20"/>
      <c r="C11" s="20"/>
      <c r="D11" s="21" t="s">
        <v>23</v>
      </c>
      <c r="E11" s="53"/>
      <c r="F11" s="54"/>
      <c r="G11" s="55"/>
      <c r="H11" s="55"/>
      <c r="I11" s="78" t="s">
        <v>21</v>
      </c>
      <c r="J11" s="94" t="e">
        <f t="shared" si="0"/>
        <v>#DIV/0!</v>
      </c>
      <c r="K11" s="97" t="s">
        <v>21</v>
      </c>
    </row>
    <row r="12" customHeight="true" spans="1:11">
      <c r="A12" s="22" t="s">
        <v>24</v>
      </c>
      <c r="B12" s="23" t="s">
        <v>25</v>
      </c>
      <c r="C12" s="24"/>
      <c r="D12" s="24"/>
      <c r="E12" s="56"/>
      <c r="F12" s="57" t="s">
        <v>26</v>
      </c>
      <c r="G12" s="24"/>
      <c r="H12" s="24"/>
      <c r="I12" s="24"/>
      <c r="J12" s="24"/>
      <c r="K12" s="56"/>
    </row>
    <row r="13" ht="79.95" customHeight="true" spans="1:11">
      <c r="A13" s="25"/>
      <c r="B13" s="26" t="s">
        <v>27</v>
      </c>
      <c r="C13" s="27"/>
      <c r="D13" s="27"/>
      <c r="E13" s="58"/>
      <c r="F13" s="59" t="s">
        <v>28</v>
      </c>
      <c r="G13" s="27"/>
      <c r="H13" s="27"/>
      <c r="I13" s="27"/>
      <c r="J13" s="27"/>
      <c r="K13" s="58"/>
    </row>
    <row r="14" s="2" customFormat="true" ht="25.05" customHeight="true" spans="1:12">
      <c r="A14" s="28" t="s">
        <v>29</v>
      </c>
      <c r="B14" s="12" t="s">
        <v>30</v>
      </c>
      <c r="C14" s="12" t="s">
        <v>31</v>
      </c>
      <c r="D14" s="12" t="s">
        <v>32</v>
      </c>
      <c r="E14" s="60" t="s">
        <v>33</v>
      </c>
      <c r="F14" s="61" t="s">
        <v>34</v>
      </c>
      <c r="G14" s="12" t="s">
        <v>16</v>
      </c>
      <c r="H14" s="30" t="s">
        <v>18</v>
      </c>
      <c r="I14" s="98" t="s">
        <v>35</v>
      </c>
      <c r="J14" s="99"/>
      <c r="K14" s="100"/>
      <c r="L14" s="101"/>
    </row>
    <row r="15" ht="19.95" customHeight="true" spans="1:11">
      <c r="A15" s="29"/>
      <c r="B15" s="30" t="s">
        <v>36</v>
      </c>
      <c r="C15" s="14" t="s">
        <v>37</v>
      </c>
      <c r="D15" s="31" t="s">
        <v>38</v>
      </c>
      <c r="E15" s="62" t="s">
        <v>39</v>
      </c>
      <c r="F15" s="63" t="s">
        <v>40</v>
      </c>
      <c r="G15" s="64">
        <v>6</v>
      </c>
      <c r="H15" s="65">
        <v>6</v>
      </c>
      <c r="I15" s="102"/>
      <c r="J15" s="103"/>
      <c r="K15" s="104"/>
    </row>
    <row r="16" ht="19.95" customHeight="true" spans="1:11">
      <c r="A16" s="29"/>
      <c r="B16" s="30"/>
      <c r="C16" s="32"/>
      <c r="D16" s="31" t="s">
        <v>41</v>
      </c>
      <c r="E16" s="62" t="s">
        <v>42</v>
      </c>
      <c r="F16" s="63" t="s">
        <v>42</v>
      </c>
      <c r="G16" s="64">
        <v>4</v>
      </c>
      <c r="H16" s="65">
        <v>4</v>
      </c>
      <c r="I16" s="102"/>
      <c r="J16" s="103"/>
      <c r="K16" s="104"/>
    </row>
    <row r="17" ht="25.05" customHeight="true" spans="1:11">
      <c r="A17" s="29"/>
      <c r="B17" s="12"/>
      <c r="C17" s="14" t="s">
        <v>43</v>
      </c>
      <c r="D17" s="33" t="s">
        <v>44</v>
      </c>
      <c r="E17" s="62" t="s">
        <v>45</v>
      </c>
      <c r="F17" s="63" t="s">
        <v>46</v>
      </c>
      <c r="G17" s="66">
        <v>8</v>
      </c>
      <c r="H17" s="65">
        <v>8</v>
      </c>
      <c r="I17" s="102"/>
      <c r="J17" s="103"/>
      <c r="K17" s="104"/>
    </row>
    <row r="18" ht="34.95" customHeight="true" spans="1:11">
      <c r="A18" s="29"/>
      <c r="B18" s="12"/>
      <c r="C18" s="32"/>
      <c r="D18" s="33" t="s">
        <v>47</v>
      </c>
      <c r="E18" s="62" t="s">
        <v>48</v>
      </c>
      <c r="F18" s="63" t="s">
        <v>49</v>
      </c>
      <c r="G18" s="66">
        <v>7</v>
      </c>
      <c r="H18" s="65">
        <v>7</v>
      </c>
      <c r="I18" s="102"/>
      <c r="J18" s="103"/>
      <c r="K18" s="104"/>
    </row>
    <row r="19" ht="43.95" customHeight="true" spans="1:11">
      <c r="A19" s="29"/>
      <c r="B19" s="12"/>
      <c r="C19" s="14" t="s">
        <v>50</v>
      </c>
      <c r="D19" s="5" t="s">
        <v>51</v>
      </c>
      <c r="E19" s="67" t="s">
        <v>52</v>
      </c>
      <c r="F19" s="68" t="s">
        <v>53</v>
      </c>
      <c r="G19" s="66">
        <v>15</v>
      </c>
      <c r="H19" s="65">
        <v>12</v>
      </c>
      <c r="I19" s="105" t="s">
        <v>54</v>
      </c>
      <c r="J19" s="103"/>
      <c r="K19" s="104"/>
    </row>
    <row r="20" ht="31.05" customHeight="true" spans="1:11">
      <c r="A20" s="29"/>
      <c r="B20" s="12"/>
      <c r="C20" s="12" t="s">
        <v>55</v>
      </c>
      <c r="D20" s="33" t="s">
        <v>56</v>
      </c>
      <c r="E20" s="51">
        <f>G8</f>
        <v>6937.681473</v>
      </c>
      <c r="F20" s="69">
        <f>H8</f>
        <v>1543.505357</v>
      </c>
      <c r="G20" s="66">
        <v>10</v>
      </c>
      <c r="H20" s="65">
        <v>10</v>
      </c>
      <c r="I20" s="102"/>
      <c r="J20" s="103"/>
      <c r="K20" s="104"/>
    </row>
    <row r="21" ht="25.05" customHeight="true" spans="1:11">
      <c r="A21" s="29"/>
      <c r="B21" s="34" t="s">
        <v>57</v>
      </c>
      <c r="C21" s="14" t="s">
        <v>58</v>
      </c>
      <c r="D21" s="33" t="s">
        <v>59</v>
      </c>
      <c r="E21" s="70">
        <v>1</v>
      </c>
      <c r="F21" s="71">
        <v>1</v>
      </c>
      <c r="G21" s="66">
        <v>8</v>
      </c>
      <c r="H21" s="65">
        <v>8</v>
      </c>
      <c r="I21" s="102"/>
      <c r="J21" s="103"/>
      <c r="K21" s="104"/>
    </row>
    <row r="22" ht="34.95" customHeight="true" spans="1:11">
      <c r="A22" s="29"/>
      <c r="B22" s="35"/>
      <c r="C22" s="32"/>
      <c r="D22" s="15" t="s">
        <v>60</v>
      </c>
      <c r="E22" s="72" t="s">
        <v>61</v>
      </c>
      <c r="F22" s="73" t="s">
        <v>61</v>
      </c>
      <c r="G22" s="64">
        <v>8</v>
      </c>
      <c r="H22" s="74">
        <v>7</v>
      </c>
      <c r="I22" s="105" t="s">
        <v>62</v>
      </c>
      <c r="J22" s="103"/>
      <c r="K22" s="104"/>
    </row>
    <row r="23" ht="34.95" customHeight="true" spans="1:11">
      <c r="A23" s="29"/>
      <c r="B23" s="35"/>
      <c r="C23" s="32"/>
      <c r="D23" s="15" t="s">
        <v>63</v>
      </c>
      <c r="E23" s="15" t="s">
        <v>63</v>
      </c>
      <c r="F23" s="73" t="s">
        <v>64</v>
      </c>
      <c r="G23" s="64">
        <v>7</v>
      </c>
      <c r="H23" s="74">
        <v>6</v>
      </c>
      <c r="I23" s="105" t="s">
        <v>65</v>
      </c>
      <c r="J23" s="103"/>
      <c r="K23" s="104"/>
    </row>
    <row r="24" ht="34.95" customHeight="true" spans="1:11">
      <c r="A24" s="29"/>
      <c r="B24" s="36"/>
      <c r="C24" s="32"/>
      <c r="D24" s="15" t="s">
        <v>66</v>
      </c>
      <c r="E24" s="75" t="s">
        <v>67</v>
      </c>
      <c r="F24" s="73" t="s">
        <v>67</v>
      </c>
      <c r="G24" s="64">
        <v>7</v>
      </c>
      <c r="H24" s="74">
        <v>6.5</v>
      </c>
      <c r="I24" s="105" t="s">
        <v>68</v>
      </c>
      <c r="J24" s="106"/>
      <c r="K24" s="107"/>
    </row>
    <row r="25" ht="34.95" customHeight="true" spans="1:11">
      <c r="A25" s="37"/>
      <c r="B25" s="38" t="s">
        <v>69</v>
      </c>
      <c r="C25" s="39" t="s">
        <v>70</v>
      </c>
      <c r="D25" s="40" t="s">
        <v>71</v>
      </c>
      <c r="E25" s="76">
        <v>0.9</v>
      </c>
      <c r="F25" s="77">
        <v>0.9</v>
      </c>
      <c r="G25" s="78">
        <v>10</v>
      </c>
      <c r="H25" s="79">
        <v>7</v>
      </c>
      <c r="I25" s="108" t="s">
        <v>72</v>
      </c>
      <c r="J25" s="109"/>
      <c r="K25" s="110"/>
    </row>
    <row r="26" s="3" customFormat="true" ht="20.1" customHeight="true" spans="1:11">
      <c r="A26" s="41" t="s">
        <v>73</v>
      </c>
      <c r="B26" s="42"/>
      <c r="C26" s="42"/>
      <c r="D26" s="42"/>
      <c r="E26" s="42"/>
      <c r="F26" s="80"/>
      <c r="G26" s="81">
        <f>SUM(G15:G25)+I8</f>
        <v>100</v>
      </c>
      <c r="H26" s="82">
        <f>SUM(H15:H25)+K8</f>
        <v>83.7248143893706</v>
      </c>
      <c r="I26" s="111" t="s">
        <v>21</v>
      </c>
      <c r="J26" s="112"/>
      <c r="K26" s="113"/>
    </row>
    <row r="27" ht="9.9" customHeight="true" spans="1:11">
      <c r="A27" s="43"/>
      <c r="B27" s="43"/>
      <c r="C27" s="43"/>
      <c r="D27" s="43"/>
      <c r="E27" s="43"/>
      <c r="F27" s="83"/>
      <c r="G27" s="43"/>
      <c r="H27" s="43"/>
      <c r="I27" s="43"/>
      <c r="J27" s="43"/>
      <c r="K27" s="43"/>
    </row>
    <row r="28" s="4" customFormat="true" hidden="true" customHeight="true" spans="1:6">
      <c r="A28" s="4" t="s">
        <v>74</v>
      </c>
      <c r="F28" s="84"/>
    </row>
    <row r="29" s="4" customFormat="true" ht="16.05" hidden="true" customHeight="true" spans="1:11">
      <c r="A29" s="44" t="s">
        <v>75</v>
      </c>
      <c r="B29" s="44"/>
      <c r="C29" s="44"/>
      <c r="D29" s="44"/>
      <c r="E29" s="44"/>
      <c r="F29" s="84"/>
      <c r="G29" s="44"/>
      <c r="H29" s="44"/>
      <c r="I29" s="44"/>
      <c r="J29" s="44"/>
      <c r="K29" s="44"/>
    </row>
    <row r="30" s="4" customFormat="true" ht="60" hidden="true" customHeight="true" spans="1:11">
      <c r="A30" s="44" t="s">
        <v>76</v>
      </c>
      <c r="B30" s="44"/>
      <c r="C30" s="44"/>
      <c r="D30" s="44"/>
      <c r="E30" s="44"/>
      <c r="F30" s="84"/>
      <c r="G30" s="44"/>
      <c r="H30" s="44"/>
      <c r="I30" s="44"/>
      <c r="J30" s="44"/>
      <c r="K30" s="44"/>
    </row>
    <row r="31" s="4" customFormat="true" ht="16.05" hidden="true" customHeight="true" spans="1:11">
      <c r="A31" s="44" t="s">
        <v>77</v>
      </c>
      <c r="B31" s="44"/>
      <c r="C31" s="44"/>
      <c r="D31" s="44"/>
      <c r="E31" s="44"/>
      <c r="F31" s="84"/>
      <c r="G31" s="44"/>
      <c r="H31" s="44"/>
      <c r="I31" s="44"/>
      <c r="J31" s="44"/>
      <c r="K31" s="44"/>
    </row>
    <row r="32" s="4" customFormat="true" ht="16.05" hidden="true" customHeight="true" spans="1:11">
      <c r="A32" s="44" t="s">
        <v>78</v>
      </c>
      <c r="B32" s="44"/>
      <c r="C32" s="44"/>
      <c r="D32" s="44"/>
      <c r="E32" s="44"/>
      <c r="F32" s="84"/>
      <c r="G32" s="44"/>
      <c r="H32" s="44"/>
      <c r="I32" s="44"/>
      <c r="J32" s="44"/>
      <c r="K32" s="44"/>
    </row>
    <row r="33" hidden="true" customHeight="true"/>
    <row r="34" hidden="true" customHeight="true"/>
  </sheetData>
  <mergeCells count="42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7:K17"/>
    <mergeCell ref="I19:K19"/>
    <mergeCell ref="I20:K20"/>
    <mergeCell ref="I21:K21"/>
    <mergeCell ref="I22:K22"/>
    <mergeCell ref="I23:K23"/>
    <mergeCell ref="I24:K24"/>
    <mergeCell ref="I25:K25"/>
    <mergeCell ref="A26:F26"/>
    <mergeCell ref="I26:K26"/>
    <mergeCell ref="A29:K29"/>
    <mergeCell ref="A30:K30"/>
    <mergeCell ref="A31:K31"/>
    <mergeCell ref="A32:K32"/>
    <mergeCell ref="A12:A13"/>
    <mergeCell ref="A14:A25"/>
    <mergeCell ref="B15:B20"/>
    <mergeCell ref="B21:B23"/>
    <mergeCell ref="C17:C18"/>
    <mergeCell ref="C21:C24"/>
    <mergeCell ref="A7:C11"/>
  </mergeCells>
  <printOptions horizontalCentered="true"/>
  <pageMargins left="0.393700787401575" right="0.393700787401575" top="0.984251968503937" bottom="0.590551181102362" header="0.31496062992126" footer="0.31496062992126"/>
  <pageSetup paperSize="9" scale="57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市级单位集中办公区建设保障经费（二期）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2020-06-07T23:45:00Z</dcterms:created>
  <cp:lastPrinted>2022-05-28T17:31:00Z</cp:lastPrinted>
  <dcterms:modified xsi:type="dcterms:W3CDTF">2022-08-23T14:47:34Z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