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业务活动经费" sheetId="3" r:id="rId1"/>
  </sheets>
  <definedNames>
    <definedName name="_xlnm.Print_Titles" localSheetId="0">业务活动经费!$1:$5</definedName>
  </definedNames>
  <calcPr calcId="144525"/>
</workbook>
</file>

<file path=xl/sharedStrings.xml><?xml version="1.0" encoding="utf-8"?>
<sst xmlns="http://schemas.openxmlformats.org/spreadsheetml/2006/main" count="109" uniqueCount="94">
  <si>
    <t>项目支出绩效自评表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</si>
  <si>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</si>
  <si>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</si>
  <si>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</si>
  <si>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业务活动经费</t>
  </si>
  <si>
    <t>主管部门</t>
  </si>
  <si>
    <t>北京市机关事务管理局</t>
  </si>
  <si>
    <t>实施单位：</t>
  </si>
  <si>
    <t>宽沟会议中心</t>
  </si>
  <si>
    <t>项目负责人</t>
  </si>
  <si>
    <t>龚建华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</si>
  <si>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</si>
  <si>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</si>
  <si>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</si>
  <si>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</si>
  <si>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</si>
  <si>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</si>
  <si>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</si>
  <si>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</si>
  <si>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</si>
  <si>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</si>
  <si>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</si>
  <si>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</si>
  <si>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</si>
  <si>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</si>
  <si>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</si>
  <si>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</si>
  <si>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根据本单位历年业务活动经费使用情况合理安排，具体工作内容涵盖物业服务（含绿化养护、保洁服务及垃圾分类等）、电费分摊、劳务服务（含长期及临时性绿化、保洁等劳务派遣）、维修、其他商品和服务支出，以保障北京宽沟会议中心平稳、安全、有效运行及履职工作的顺利完成。</t>
  </si>
  <si>
    <t>通过项目实施，按要求完成了区域内绿化养护、保洁及垃圾分类等工作，完成电费分摊、劳务服务（含长期及临时性绿化、保洁等劳务派遣）、维修、其他商品和服务支出，保障了北京宽沟会议中心平稳、安全、有效运行及履职工作的顺利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</si>
  <si>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</si>
  <si>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</si>
  <si>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</si>
  <si>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</si>
  <si>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</si>
  <si>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</si>
  <si>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</si>
  <si>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</si>
  <si>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</si>
  <si>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劳务费、物业费、5个月电费</t>
  </si>
  <si>
    <t>完成支付</t>
  </si>
  <si>
    <t>设备维修</t>
  </si>
  <si>
    <t>完成维修</t>
  </si>
  <si>
    <t>设备维修完成</t>
  </si>
  <si>
    <t>维护设备设施的数量及正常运转状况监控管理有待进一步加强</t>
  </si>
  <si>
    <t>派遣物业、劳务人员</t>
  </si>
  <si>
    <r>
      <t>105</t>
    </r>
    <r>
      <rPr>
        <sz val="11"/>
        <rFont val="宋体"/>
        <charset val="134"/>
      </rPr>
      <t>人次</t>
    </r>
  </si>
  <si>
    <r>
      <t>893</t>
    </r>
    <r>
      <rPr>
        <sz val="11"/>
        <rFont val="宋体"/>
        <charset val="134"/>
      </rPr>
      <t>人次</t>
    </r>
  </si>
  <si>
    <t>绿化面积服务保障</t>
  </si>
  <si>
    <t>4万㎡/35万㎡</t>
  </si>
  <si>
    <r>
      <t>绿化面积</t>
    </r>
    <r>
      <rPr>
        <sz val="11"/>
        <rFont val="Times New Roman"/>
        <charset val="134"/>
      </rPr>
      <t>35</t>
    </r>
    <r>
      <rPr>
        <sz val="11"/>
        <rFont val="宋体"/>
        <charset val="134"/>
      </rPr>
      <t>万㎡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保洁面积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万㎡</t>
    </r>
  </si>
  <si>
    <t>客梯、食梯维护</t>
  </si>
  <si>
    <t>维护</t>
  </si>
  <si>
    <t>维护客梯、食梯的数量及正常运转状况监控管理有待进一步加强</t>
  </si>
  <si>
    <t>质量指标</t>
  </si>
  <si>
    <t>符合各项业务工作需求及宽沟各项工作标准</t>
  </si>
  <si>
    <t>符合各项工作标准</t>
  </si>
  <si>
    <t>各项工作具体质量水平有待进一步提升</t>
  </si>
  <si>
    <t>采购物品通过验收</t>
  </si>
  <si>
    <t>通过验收</t>
  </si>
  <si>
    <t>物业、劳务服务及维修工作验收通过率</t>
  </si>
  <si>
    <t>供电稳定率</t>
  </si>
  <si>
    <t>时效指标</t>
  </si>
  <si>
    <t>物业、劳务相关人员到岗及时率</t>
  </si>
  <si>
    <t>维修响应时间</t>
  </si>
  <si>
    <r>
      <t>＜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小时</t>
    </r>
  </si>
  <si>
    <r>
      <t>1</t>
    </r>
    <r>
      <rPr>
        <sz val="11"/>
        <rFont val="宋体"/>
        <charset val="134"/>
      </rPr>
      <t>小时</t>
    </r>
  </si>
  <si>
    <t>完成采购工作</t>
  </si>
  <si>
    <r>
      <t>2020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</t>
    </r>
  </si>
  <si>
    <t>各项购置费用按时支付</t>
  </si>
  <si>
    <t>按时支付</t>
  </si>
  <si>
    <t>完成购置</t>
  </si>
  <si>
    <t>反映购置费用支付时效情况的支撑材料不充分</t>
  </si>
  <si>
    <t>成本指标</t>
  </si>
  <si>
    <t>项目成本控制</t>
  </si>
  <si>
    <t>在1392.50万元以内</t>
  </si>
  <si>
    <r>
      <t>1392.5</t>
    </r>
    <r>
      <rPr>
        <sz val="11"/>
        <rFont val="宋体"/>
        <charset val="134"/>
      </rPr>
      <t>万元</t>
    </r>
  </si>
  <si>
    <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</si>
  <si>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</si>
  <si>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保障本单位日常工作的顺利开展</t>
  </si>
  <si>
    <t>保障日常工作正常运转</t>
  </si>
  <si>
    <t>正常运转</t>
  </si>
  <si>
    <t>支撑效益指标完成的量化分析支撑材料不充分</t>
  </si>
  <si>
    <t>经营工作顺利开展，标准经营工作正常运转</t>
  </si>
  <si>
    <t>同上</t>
  </si>
  <si>
    <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</si>
  <si>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</si>
  <si>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＞90%</t>
  </si>
  <si>
    <t>满意度调查样本及分析的支撑材料不够充分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</si>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</sst>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42" formatCode="_ &quot;￥&quot;* #,##0_ ;_ &quot;￥&quot;* \-#,##0_ ;_ &quot;￥&quot;* &quot;-&quot;_ ;_ @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0_);[Red]\(0\)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48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1" fillId="14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0" fillId="0" borderId="4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4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4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6" fillId="0" borderId="44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9" fillId="12" borderId="4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30" fillId="31" borderId="47" applyNumberFormat="false" applyAlignment="false" applyProtection="false">
      <alignment vertical="center"/>
    </xf>
    <xf numFmtId="0" fontId="17" fillId="12" borderId="42" applyNumberFormat="false" applyAlignment="false" applyProtection="false">
      <alignment vertical="center"/>
    </xf>
    <xf numFmtId="0" fontId="28" fillId="26" borderId="46" applyNumberFormat="false" applyAlignment="false" applyProtection="false">
      <alignment vertical="center"/>
    </xf>
    <xf numFmtId="0" fontId="19" fillId="0" borderId="43" applyNumberFormat="false" applyFill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9" borderId="40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5" fillId="0" borderId="0"/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true" applyAlignment="true">
      <alignment vertic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vertical="center"/>
    </xf>
    <xf numFmtId="0" fontId="2" fillId="0" borderId="0" xfId="0" applyFont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8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1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 wrapText="true"/>
    </xf>
    <xf numFmtId="0" fontId="8" fillId="0" borderId="18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vertical="center" wrapText="true"/>
    </xf>
    <xf numFmtId="0" fontId="8" fillId="0" borderId="10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horizontal="justify" vertical="center"/>
    </xf>
    <xf numFmtId="0" fontId="9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Border="true" applyAlignment="true">
      <alignment vertical="center"/>
    </xf>
    <xf numFmtId="0" fontId="4" fillId="0" borderId="0" xfId="0" applyFont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4" xfId="0" applyFont="true" applyFill="true" applyBorder="true" applyAlignment="true">
      <alignment horizontal="justify" vertical="center"/>
    </xf>
    <xf numFmtId="0" fontId="2" fillId="0" borderId="4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8" fillId="0" borderId="25" xfId="0" applyFont="true" applyFill="true" applyBorder="true" applyAlignment="true">
      <alignment horizontal="center" vertical="center" wrapText="true"/>
    </xf>
    <xf numFmtId="0" fontId="8" fillId="0" borderId="13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justify" vertical="center" wrapText="true"/>
    </xf>
    <xf numFmtId="0" fontId="8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28" xfId="0" applyFont="true" applyFill="true" applyBorder="true" applyAlignment="true">
      <alignment horizontal="justify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178" fontId="2" fillId="0" borderId="4" xfId="0" applyNumberFormat="true" applyFont="true" applyFill="true" applyBorder="true" applyAlignment="true">
      <alignment horizontal="center" vertical="center"/>
    </xf>
    <xf numFmtId="179" fontId="8" fillId="0" borderId="3" xfId="0" applyNumberFormat="true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justify" vertical="center"/>
    </xf>
    <xf numFmtId="179" fontId="2" fillId="0" borderId="3" xfId="0" applyNumberFormat="true" applyFont="true" applyFill="true" applyBorder="true" applyAlignment="true">
      <alignment horizontal="justify" vertical="center" wrapText="true"/>
    </xf>
    <xf numFmtId="9" fontId="8" fillId="0" borderId="28" xfId="0" applyNumberFormat="true" applyFont="true" applyFill="true" applyBorder="true" applyAlignment="true">
      <alignment horizontal="justify" vertical="center"/>
    </xf>
    <xf numFmtId="9" fontId="8" fillId="0" borderId="3" xfId="0" applyNumberFormat="true" applyFont="true" applyFill="true" applyBorder="true" applyAlignment="true">
      <alignment horizontal="justify" vertical="center" wrapText="true"/>
    </xf>
    <xf numFmtId="31" fontId="8" fillId="0" borderId="28" xfId="0" applyNumberFormat="true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justify" vertical="center" wrapText="true"/>
    </xf>
    <xf numFmtId="9" fontId="2" fillId="0" borderId="28" xfId="0" applyNumberFormat="true" applyFont="true" applyFill="true" applyBorder="true" applyAlignment="true">
      <alignment horizontal="justify" vertical="center"/>
    </xf>
    <xf numFmtId="31" fontId="10" fillId="0" borderId="28" xfId="0" applyNumberFormat="true" applyFont="true" applyFill="true" applyBorder="true" applyAlignment="true">
      <alignment horizontal="justify" vertical="center"/>
    </xf>
    <xf numFmtId="31" fontId="2" fillId="0" borderId="28" xfId="0" applyNumberFormat="true" applyFont="true" applyFill="true" applyBorder="true" applyAlignment="true">
      <alignment horizontal="justify" vertical="center"/>
    </xf>
    <xf numFmtId="31" fontId="2" fillId="0" borderId="3" xfId="0" applyNumberFormat="true" applyFont="true" applyFill="true" applyBorder="true" applyAlignment="true" applyProtection="true">
      <alignment horizontal="justify" vertical="center" wrapText="true"/>
    </xf>
    <xf numFmtId="43" fontId="8" fillId="0" borderId="3" xfId="0" applyNumberFormat="true" applyFont="true" applyFill="true" applyBorder="true" applyAlignment="true">
      <alignment horizontal="justify" vertical="center" wrapText="true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10" fontId="8" fillId="0" borderId="29" xfId="0" applyNumberFormat="true" applyFont="true" applyFill="true" applyBorder="true" applyAlignment="true">
      <alignment horizontal="justify" vertical="center"/>
    </xf>
    <xf numFmtId="10" fontId="8" fillId="0" borderId="30" xfId="0" applyNumberFormat="true" applyFont="true" applyFill="true" applyBorder="true" applyAlignment="true">
      <alignment horizontal="justify" vertical="center"/>
    </xf>
    <xf numFmtId="9" fontId="2" fillId="0" borderId="9" xfId="0" applyNumberFormat="true" applyFont="true" applyFill="true" applyBorder="true" applyAlignment="true">
      <alignment horizontal="justify" vertical="center" wrapText="true"/>
    </xf>
    <xf numFmtId="177" fontId="2" fillId="0" borderId="10" xfId="0" applyNumberFormat="true" applyFont="true" applyFill="true" applyBorder="true" applyAlignment="true">
      <alignment horizontal="center" vertical="center"/>
    </xf>
    <xf numFmtId="178" fontId="2" fillId="0" borderId="10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178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Border="true" applyAlignment="true">
      <alignment horizontal="justify" vertical="center" wrapText="true"/>
    </xf>
    <xf numFmtId="0" fontId="4" fillId="0" borderId="0" xfId="0" applyFont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1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4" xfId="0" applyFont="true" applyFill="true" applyBorder="true" applyAlignment="true">
      <alignment horizontal="justify" vertical="center"/>
    </xf>
    <xf numFmtId="0" fontId="8" fillId="0" borderId="31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8" fontId="2" fillId="0" borderId="28" xfId="0" applyNumberFormat="true" applyFont="true" applyFill="true" applyBorder="true" applyAlignment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30" xfId="0" applyNumberFormat="true" applyFont="true" applyFill="true" applyBorder="true" applyAlignment="true">
      <alignment horizontal="center" vertical="center"/>
    </xf>
    <xf numFmtId="0" fontId="8" fillId="0" borderId="2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8" fillId="0" borderId="0" xfId="0" applyFont="true" applyAlignment="true">
      <alignment horizontal="center" vertical="center" wrapText="true"/>
    </xf>
    <xf numFmtId="176" fontId="8" fillId="0" borderId="8" xfId="0" applyNumberFormat="true" applyFont="true" applyBorder="true" applyAlignment="true">
      <alignment horizontal="justify" vertical="center"/>
    </xf>
    <xf numFmtId="176" fontId="2" fillId="0" borderId="15" xfId="0" applyNumberFormat="true" applyFont="true" applyBorder="true" applyAlignment="true">
      <alignment horizontal="justify" vertical="center"/>
    </xf>
    <xf numFmtId="176" fontId="2" fillId="0" borderId="26" xfId="0" applyNumberFormat="true" applyFont="true" applyBorder="true" applyAlignment="true">
      <alignment horizontal="justify" vertical="center"/>
    </xf>
    <xf numFmtId="176" fontId="8" fillId="0" borderId="8" xfId="0" applyNumberFormat="true" applyFont="true" applyFill="true" applyBorder="true" applyAlignment="true">
      <alignment horizontal="justify" vertical="center"/>
    </xf>
    <xf numFmtId="176" fontId="8" fillId="0" borderId="15" xfId="0" applyNumberFormat="true" applyFont="true" applyFill="true" applyBorder="true" applyAlignment="true">
      <alignment horizontal="justify" vertical="center"/>
    </xf>
    <xf numFmtId="176" fontId="8" fillId="0" borderId="26" xfId="0" applyNumberFormat="true" applyFont="true" applyFill="true" applyBorder="true" applyAlignment="true">
      <alignment horizontal="justify" vertical="center"/>
    </xf>
    <xf numFmtId="176" fontId="2" fillId="0" borderId="15" xfId="0" applyNumberFormat="true" applyFont="true" applyFill="true" applyBorder="true" applyAlignment="true">
      <alignment horizontal="justify" vertical="center"/>
    </xf>
    <xf numFmtId="176" fontId="2" fillId="0" borderId="26" xfId="0" applyNumberFormat="true" applyFont="true" applyFill="true" applyBorder="true" applyAlignment="true">
      <alignment horizontal="justify" vertical="center"/>
    </xf>
    <xf numFmtId="0" fontId="8" fillId="0" borderId="0" xfId="0" applyFont="true" applyAlignment="true">
      <alignment vertical="center"/>
    </xf>
    <xf numFmtId="176" fontId="2" fillId="0" borderId="8" xfId="0" applyNumberFormat="true" applyFont="true" applyFill="true" applyBorder="true" applyAlignment="true">
      <alignment horizontal="justify" vertical="center"/>
    </xf>
    <xf numFmtId="176" fontId="8" fillId="0" borderId="32" xfId="0" applyNumberFormat="true" applyFont="true" applyFill="true" applyBorder="true" applyAlignment="true">
      <alignment horizontal="justify" vertical="center"/>
    </xf>
    <xf numFmtId="176" fontId="2" fillId="0" borderId="33" xfId="0" applyNumberFormat="true" applyFont="true" applyFill="true" applyBorder="true" applyAlignment="true">
      <alignment horizontal="justify" vertical="center"/>
    </xf>
    <xf numFmtId="176" fontId="2" fillId="0" borderId="34" xfId="0" applyNumberFormat="true" applyFont="true" applyFill="true" applyBorder="true" applyAlignment="true">
      <alignment horizontal="justify" vertical="center"/>
    </xf>
    <xf numFmtId="176" fontId="8" fillId="0" borderId="11" xfId="0" applyNumberFormat="true" applyFont="true" applyFill="true" applyBorder="true" applyAlignment="true">
      <alignment horizontal="justify" vertical="center"/>
    </xf>
    <xf numFmtId="176" fontId="2" fillId="0" borderId="35" xfId="0" applyNumberFormat="true" applyFont="true" applyFill="true" applyBorder="true" applyAlignment="true">
      <alignment horizontal="justify" vertical="center"/>
    </xf>
    <xf numFmtId="176" fontId="2" fillId="0" borderId="36" xfId="0" applyNumberFormat="true" applyFont="true" applyFill="true" applyBorder="true" applyAlignment="true">
      <alignment horizontal="justify" vertical="center"/>
    </xf>
    <xf numFmtId="178" fontId="3" fillId="0" borderId="37" xfId="0" applyNumberFormat="true" applyFont="true" applyFill="true" applyBorder="true" applyAlignment="true">
      <alignment horizontal="center" vertical="center"/>
    </xf>
    <xf numFmtId="178" fontId="3" fillId="0" borderId="38" xfId="0" applyNumberFormat="true" applyFont="true" applyFill="true" applyBorder="true" applyAlignment="true">
      <alignment horizontal="center" vertical="center"/>
    </xf>
    <xf numFmtId="178" fontId="3" fillId="0" borderId="39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566864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8"/>
  <sheetViews>
    <sheetView showGridLines="0" tabSelected="1" zoomScale="90" zoomScaleNormal="90" workbookViewId="0">
      <pane ySplit="5" topLeftCell="A6" activePane="bottomLeft" state="frozen"/>
      <selection/>
      <selection pane="bottomLeft" activeCell="E16" sqref="E16"/>
    </sheetView>
  </sheetViews>
  <sheetFormatPr defaultColWidth="9" defaultRowHeight="18" customHeight="true"/>
  <cols>
    <col min="1" max="1" width="6.66666666666667" style="3" customWidth="true"/>
    <col min="2" max="2" width="12" style="3" customWidth="true"/>
    <col min="3" max="3" width="12.4416666666667" style="3" customWidth="true"/>
    <col min="4" max="4" width="35.3333333333333" style="3" customWidth="true"/>
    <col min="5" max="5" width="39.3333333333333" style="3" customWidth="true"/>
    <col min="6" max="6" width="20.6666666666667" style="6" customWidth="true"/>
    <col min="7" max="8" width="13.775" style="3" customWidth="true"/>
    <col min="9" max="10" width="10.775" style="3" customWidth="true"/>
    <col min="11" max="11" width="11.2166666666667" style="3" customWidth="true"/>
    <col min="12" max="12" width="18.775" style="3" customWidth="true"/>
    <col min="13" max="16384" width="9" style="3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51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51"/>
      <c r="G2" s="8"/>
      <c r="H2" s="8"/>
      <c r="I2" s="8"/>
      <c r="J2" s="8"/>
      <c r="K2" s="8"/>
    </row>
    <row r="3" ht="15.9" customHeight="true" spans="1:11">
      <c r="A3" s="10"/>
      <c r="B3" s="10"/>
      <c r="C3" s="10"/>
      <c r="D3" s="10"/>
      <c r="E3" s="10"/>
      <c r="F3" s="52"/>
      <c r="G3" s="10"/>
      <c r="H3" s="10"/>
      <c r="I3" s="98"/>
      <c r="J3" s="10"/>
      <c r="K3" s="99" t="s">
        <v>2</v>
      </c>
    </row>
    <row r="4" ht="24.9" customHeight="true" spans="1:11">
      <c r="A4" s="11" t="s">
        <v>3</v>
      </c>
      <c r="B4" s="12"/>
      <c r="C4" s="12"/>
      <c r="D4" s="13" t="s">
        <v>4</v>
      </c>
      <c r="E4" s="12"/>
      <c r="F4" s="53"/>
      <c r="G4" s="12"/>
      <c r="H4" s="12"/>
      <c r="I4" s="12"/>
      <c r="J4" s="12"/>
      <c r="K4" s="100"/>
    </row>
    <row r="5" ht="24.9" customHeight="true" spans="1:11">
      <c r="A5" s="14" t="s">
        <v>5</v>
      </c>
      <c r="B5" s="15"/>
      <c r="C5" s="15"/>
      <c r="D5" s="16" t="s">
        <v>6</v>
      </c>
      <c r="E5" s="54"/>
      <c r="F5" s="55"/>
      <c r="G5" s="54"/>
      <c r="H5" s="35" t="s">
        <v>7</v>
      </c>
      <c r="I5" s="23" t="s">
        <v>8</v>
      </c>
      <c r="J5" s="101"/>
      <c r="K5" s="102"/>
    </row>
    <row r="6" ht="24.9" customHeight="true" spans="1:11">
      <c r="A6" s="17" t="s">
        <v>9</v>
      </c>
      <c r="B6" s="18"/>
      <c r="C6" s="18"/>
      <c r="D6" s="19" t="s">
        <v>10</v>
      </c>
      <c r="E6" s="19"/>
      <c r="F6" s="56"/>
      <c r="G6" s="19"/>
      <c r="H6" s="38" t="s">
        <v>11</v>
      </c>
      <c r="I6" s="103"/>
      <c r="J6" s="104"/>
      <c r="K6" s="105"/>
    </row>
    <row r="7" ht="25.05" customHeight="true" spans="1:11">
      <c r="A7" s="20" t="s">
        <v>12</v>
      </c>
      <c r="B7" s="12"/>
      <c r="C7" s="12"/>
      <c r="D7" s="21"/>
      <c r="E7" s="57"/>
      <c r="F7" s="58" t="s">
        <v>13</v>
      </c>
      <c r="G7" s="58" t="s">
        <v>14</v>
      </c>
      <c r="H7" s="58" t="s">
        <v>15</v>
      </c>
      <c r="I7" s="58" t="s">
        <v>16</v>
      </c>
      <c r="J7" s="58" t="s">
        <v>17</v>
      </c>
      <c r="K7" s="106" t="s">
        <v>18</v>
      </c>
    </row>
    <row r="8" ht="19.95" customHeight="true" spans="1:11">
      <c r="A8" s="22"/>
      <c r="B8" s="15"/>
      <c r="C8" s="15"/>
      <c r="D8" s="23" t="s">
        <v>19</v>
      </c>
      <c r="E8" s="59"/>
      <c r="F8" s="60">
        <f t="shared" ref="F8:H8" si="0">F9+F10+F11</f>
        <v>1392.497</v>
      </c>
      <c r="G8" s="61">
        <f t="shared" si="0"/>
        <v>1392.497</v>
      </c>
      <c r="H8" s="61">
        <f t="shared" si="0"/>
        <v>450</v>
      </c>
      <c r="I8" s="73">
        <v>10</v>
      </c>
      <c r="J8" s="107">
        <f t="shared" ref="J8:J11" si="1">H8/G8</f>
        <v>0.323160480776619</v>
      </c>
      <c r="K8" s="108">
        <f>I8*J8</f>
        <v>3.23160480776619</v>
      </c>
    </row>
    <row r="9" ht="19.95" customHeight="true" spans="1:11">
      <c r="A9" s="22"/>
      <c r="B9" s="15"/>
      <c r="C9" s="15"/>
      <c r="D9" s="23" t="s">
        <v>20</v>
      </c>
      <c r="E9" s="59"/>
      <c r="F9" s="60">
        <v>1392.497</v>
      </c>
      <c r="G9" s="60">
        <v>1392.497</v>
      </c>
      <c r="H9" s="61">
        <v>450</v>
      </c>
      <c r="I9" s="73" t="s">
        <v>21</v>
      </c>
      <c r="J9" s="107">
        <f t="shared" si="1"/>
        <v>0.323160480776619</v>
      </c>
      <c r="K9" s="109" t="s">
        <v>21</v>
      </c>
    </row>
    <row r="10" ht="19.95" customHeight="true" spans="1:11">
      <c r="A10" s="22"/>
      <c r="B10" s="15"/>
      <c r="C10" s="15"/>
      <c r="D10" s="24" t="s">
        <v>22</v>
      </c>
      <c r="E10" s="59"/>
      <c r="F10" s="60"/>
      <c r="G10" s="61"/>
      <c r="H10" s="61"/>
      <c r="I10" s="73" t="s">
        <v>21</v>
      </c>
      <c r="J10" s="107" t="e">
        <f t="shared" si="1"/>
        <v>#DIV/0!</v>
      </c>
      <c r="K10" s="109" t="s">
        <v>21</v>
      </c>
    </row>
    <row r="11" ht="19.95" customHeight="true" spans="1:11">
      <c r="A11" s="25"/>
      <c r="B11" s="26"/>
      <c r="C11" s="26"/>
      <c r="D11" s="27" t="s">
        <v>23</v>
      </c>
      <c r="E11" s="62"/>
      <c r="F11" s="63"/>
      <c r="G11" s="64"/>
      <c r="H11" s="64"/>
      <c r="I11" s="91" t="s">
        <v>21</v>
      </c>
      <c r="J11" s="107" t="e">
        <f t="shared" si="1"/>
        <v>#DIV/0!</v>
      </c>
      <c r="K11" s="110" t="s">
        <v>21</v>
      </c>
    </row>
    <row r="12" customHeight="true" spans="1:11">
      <c r="A12" s="28" t="s">
        <v>24</v>
      </c>
      <c r="B12" s="29" t="s">
        <v>25</v>
      </c>
      <c r="C12" s="30"/>
      <c r="D12" s="30"/>
      <c r="E12" s="65"/>
      <c r="F12" s="66" t="s">
        <v>26</v>
      </c>
      <c r="G12" s="67"/>
      <c r="H12" s="67"/>
      <c r="I12" s="67"/>
      <c r="J12" s="67"/>
      <c r="K12" s="111"/>
    </row>
    <row r="13" ht="70.05" customHeight="true" spans="1:11">
      <c r="A13" s="31"/>
      <c r="B13" s="32" t="s">
        <v>27</v>
      </c>
      <c r="C13" s="33"/>
      <c r="D13" s="33"/>
      <c r="E13" s="68"/>
      <c r="F13" s="69" t="s">
        <v>28</v>
      </c>
      <c r="G13" s="33"/>
      <c r="H13" s="33"/>
      <c r="I13" s="33"/>
      <c r="J13" s="33"/>
      <c r="K13" s="68"/>
    </row>
    <row r="14" s="2" customFormat="true" ht="25.05" customHeight="true" spans="1:12">
      <c r="A14" s="34" t="s">
        <v>29</v>
      </c>
      <c r="B14" s="35" t="s">
        <v>30</v>
      </c>
      <c r="C14" s="35" t="s">
        <v>31</v>
      </c>
      <c r="D14" s="35" t="s">
        <v>32</v>
      </c>
      <c r="E14" s="70" t="s">
        <v>33</v>
      </c>
      <c r="F14" s="71" t="s">
        <v>34</v>
      </c>
      <c r="G14" s="35" t="s">
        <v>16</v>
      </c>
      <c r="H14" s="37" t="s">
        <v>18</v>
      </c>
      <c r="I14" s="112" t="s">
        <v>35</v>
      </c>
      <c r="J14" s="113"/>
      <c r="K14" s="114"/>
      <c r="L14" s="115"/>
    </row>
    <row r="15" s="3" customFormat="true" ht="34.95" customHeight="true" spans="1:11">
      <c r="A15" s="36"/>
      <c r="B15" s="37" t="s">
        <v>36</v>
      </c>
      <c r="C15" s="38" t="s">
        <v>37</v>
      </c>
      <c r="D15" s="16" t="s">
        <v>38</v>
      </c>
      <c r="E15" s="72" t="s">
        <v>39</v>
      </c>
      <c r="F15" s="16" t="s">
        <v>38</v>
      </c>
      <c r="G15" s="73">
        <v>1</v>
      </c>
      <c r="H15" s="74">
        <v>1</v>
      </c>
      <c r="I15" s="116"/>
      <c r="J15" s="117"/>
      <c r="K15" s="118"/>
    </row>
    <row r="16" ht="34.95" customHeight="true" spans="1:11">
      <c r="A16" s="36"/>
      <c r="B16" s="39"/>
      <c r="C16" s="40"/>
      <c r="D16" s="16" t="s">
        <v>40</v>
      </c>
      <c r="E16" s="72" t="s">
        <v>41</v>
      </c>
      <c r="F16" s="75" t="s">
        <v>42</v>
      </c>
      <c r="G16" s="73">
        <v>2</v>
      </c>
      <c r="H16" s="74">
        <v>1.5</v>
      </c>
      <c r="I16" s="119" t="s">
        <v>43</v>
      </c>
      <c r="J16" s="120"/>
      <c r="K16" s="121"/>
    </row>
    <row r="17" ht="25.05" customHeight="true" spans="1:11">
      <c r="A17" s="36"/>
      <c r="B17" s="39"/>
      <c r="C17" s="40"/>
      <c r="D17" s="16" t="s">
        <v>44</v>
      </c>
      <c r="E17" s="76" t="s">
        <v>45</v>
      </c>
      <c r="F17" s="77" t="s">
        <v>46</v>
      </c>
      <c r="G17" s="73">
        <v>3</v>
      </c>
      <c r="H17" s="74">
        <v>3</v>
      </c>
      <c r="I17" s="119"/>
      <c r="J17" s="122"/>
      <c r="K17" s="123"/>
    </row>
    <row r="18" ht="34.95" customHeight="true" spans="1:11">
      <c r="A18" s="36"/>
      <c r="B18" s="39"/>
      <c r="C18" s="40"/>
      <c r="D18" s="16" t="s">
        <v>47</v>
      </c>
      <c r="E18" s="72" t="s">
        <v>48</v>
      </c>
      <c r="F18" s="75" t="s">
        <v>49</v>
      </c>
      <c r="G18" s="73">
        <v>2</v>
      </c>
      <c r="H18" s="74">
        <v>2</v>
      </c>
      <c r="I18" s="119"/>
      <c r="J18" s="122"/>
      <c r="K18" s="123"/>
    </row>
    <row r="19" ht="34.95" customHeight="true" spans="1:11">
      <c r="A19" s="36"/>
      <c r="B19" s="39"/>
      <c r="C19" s="40"/>
      <c r="D19" s="16" t="s">
        <v>50</v>
      </c>
      <c r="E19" s="72" t="s">
        <v>51</v>
      </c>
      <c r="F19" s="75" t="s">
        <v>50</v>
      </c>
      <c r="G19" s="73">
        <v>2</v>
      </c>
      <c r="H19" s="74">
        <v>1.5</v>
      </c>
      <c r="I19" s="119" t="s">
        <v>52</v>
      </c>
      <c r="J19" s="120"/>
      <c r="K19" s="121"/>
    </row>
    <row r="20" ht="34.95" customHeight="true" spans="1:12">
      <c r="A20" s="36"/>
      <c r="B20" s="15"/>
      <c r="C20" s="38" t="s">
        <v>53</v>
      </c>
      <c r="D20" s="16" t="s">
        <v>54</v>
      </c>
      <c r="E20" s="78" t="s">
        <v>55</v>
      </c>
      <c r="F20" s="79" t="s">
        <v>55</v>
      </c>
      <c r="G20" s="73">
        <v>5</v>
      </c>
      <c r="H20" s="74">
        <v>4.5</v>
      </c>
      <c r="I20" s="119" t="s">
        <v>56</v>
      </c>
      <c r="J20" s="122"/>
      <c r="K20" s="123"/>
      <c r="L20" s="124"/>
    </row>
    <row r="21" ht="25.05" customHeight="true" spans="1:11">
      <c r="A21" s="36"/>
      <c r="B21" s="15"/>
      <c r="C21" s="40"/>
      <c r="D21" s="16" t="s">
        <v>57</v>
      </c>
      <c r="E21" s="80" t="s">
        <v>58</v>
      </c>
      <c r="F21" s="79" t="s">
        <v>58</v>
      </c>
      <c r="G21" s="73">
        <v>4</v>
      </c>
      <c r="H21" s="74">
        <v>4</v>
      </c>
      <c r="I21" s="125"/>
      <c r="J21" s="122"/>
      <c r="K21" s="123"/>
    </row>
    <row r="22" ht="34.05" customHeight="true" spans="1:11">
      <c r="A22" s="36"/>
      <c r="B22" s="15"/>
      <c r="C22" s="40"/>
      <c r="D22" s="16" t="s">
        <v>59</v>
      </c>
      <c r="E22" s="78">
        <v>1</v>
      </c>
      <c r="F22" s="81">
        <v>1</v>
      </c>
      <c r="G22" s="73">
        <v>3</v>
      </c>
      <c r="H22" s="74">
        <v>3</v>
      </c>
      <c r="I22" s="125"/>
      <c r="J22" s="122"/>
      <c r="K22" s="123"/>
    </row>
    <row r="23" ht="25.05" customHeight="true" spans="1:11">
      <c r="A23" s="36"/>
      <c r="B23" s="15"/>
      <c r="C23" s="40"/>
      <c r="D23" s="16" t="s">
        <v>60</v>
      </c>
      <c r="E23" s="78">
        <v>1</v>
      </c>
      <c r="F23" s="78">
        <v>1</v>
      </c>
      <c r="G23" s="73">
        <v>3</v>
      </c>
      <c r="H23" s="74"/>
      <c r="I23" s="119"/>
      <c r="J23" s="122"/>
      <c r="K23" s="123"/>
    </row>
    <row r="24" ht="25.05" customHeight="true" spans="1:11">
      <c r="A24" s="36"/>
      <c r="B24" s="15"/>
      <c r="C24" s="38" t="s">
        <v>61</v>
      </c>
      <c r="D24" s="16" t="s">
        <v>62</v>
      </c>
      <c r="E24" s="82">
        <v>1</v>
      </c>
      <c r="F24" s="81">
        <v>1</v>
      </c>
      <c r="G24" s="73">
        <v>4</v>
      </c>
      <c r="H24" s="74">
        <v>4</v>
      </c>
      <c r="I24" s="125"/>
      <c r="J24" s="122"/>
      <c r="K24" s="123"/>
    </row>
    <row r="25" ht="25.05" customHeight="true" spans="1:11">
      <c r="A25" s="36"/>
      <c r="B25" s="15"/>
      <c r="C25" s="40"/>
      <c r="D25" s="16" t="s">
        <v>63</v>
      </c>
      <c r="E25" s="83" t="s">
        <v>64</v>
      </c>
      <c r="F25" s="81" t="s">
        <v>65</v>
      </c>
      <c r="G25" s="73">
        <v>5</v>
      </c>
      <c r="H25" s="74">
        <v>5</v>
      </c>
      <c r="I25" s="125"/>
      <c r="J25" s="122"/>
      <c r="K25" s="123"/>
    </row>
    <row r="26" ht="25.05" customHeight="true" spans="1:11">
      <c r="A26" s="36"/>
      <c r="B26" s="15"/>
      <c r="C26" s="40"/>
      <c r="D26" s="16" t="s">
        <v>66</v>
      </c>
      <c r="E26" s="84" t="s">
        <v>67</v>
      </c>
      <c r="F26" s="85">
        <v>44196</v>
      </c>
      <c r="G26" s="73">
        <v>3</v>
      </c>
      <c r="H26" s="74">
        <v>3</v>
      </c>
      <c r="I26" s="125"/>
      <c r="J26" s="122"/>
      <c r="K26" s="123"/>
    </row>
    <row r="27" ht="34.95" customHeight="true" spans="1:11">
      <c r="A27" s="36"/>
      <c r="B27" s="15"/>
      <c r="C27" s="40"/>
      <c r="D27" s="16" t="s">
        <v>68</v>
      </c>
      <c r="E27" s="80" t="s">
        <v>69</v>
      </c>
      <c r="F27" s="86" t="s">
        <v>70</v>
      </c>
      <c r="G27" s="73">
        <v>3</v>
      </c>
      <c r="H27" s="74">
        <v>2.5</v>
      </c>
      <c r="I27" s="119" t="s">
        <v>71</v>
      </c>
      <c r="J27" s="120"/>
      <c r="K27" s="121"/>
    </row>
    <row r="28" ht="31.05" customHeight="true" spans="1:11">
      <c r="A28" s="36"/>
      <c r="B28" s="15"/>
      <c r="C28" s="38" t="s">
        <v>72</v>
      </c>
      <c r="D28" s="16" t="s">
        <v>73</v>
      </c>
      <c r="E28" s="16" t="s">
        <v>74</v>
      </c>
      <c r="F28" s="87" t="s">
        <v>75</v>
      </c>
      <c r="G28" s="73">
        <v>10</v>
      </c>
      <c r="H28" s="74">
        <v>10</v>
      </c>
      <c r="I28" s="125"/>
      <c r="J28" s="122"/>
      <c r="K28" s="123"/>
    </row>
    <row r="29" ht="34.95" customHeight="true" spans="1:11">
      <c r="A29" s="36"/>
      <c r="B29" s="41" t="s">
        <v>76</v>
      </c>
      <c r="C29" s="38" t="s">
        <v>77</v>
      </c>
      <c r="D29" s="16" t="s">
        <v>78</v>
      </c>
      <c r="E29" s="72" t="s">
        <v>79</v>
      </c>
      <c r="F29" s="75" t="s">
        <v>80</v>
      </c>
      <c r="G29" s="73">
        <v>15</v>
      </c>
      <c r="H29" s="74">
        <v>14.5</v>
      </c>
      <c r="I29" s="119" t="s">
        <v>81</v>
      </c>
      <c r="J29" s="122"/>
      <c r="K29" s="123"/>
    </row>
    <row r="30" ht="34.95" customHeight="true" spans="1:11">
      <c r="A30" s="36"/>
      <c r="B30" s="42"/>
      <c r="C30" s="40"/>
      <c r="D30" s="19" t="s">
        <v>82</v>
      </c>
      <c r="E30" s="88" t="s">
        <v>80</v>
      </c>
      <c r="F30" s="75" t="s">
        <v>80</v>
      </c>
      <c r="G30" s="73">
        <v>15</v>
      </c>
      <c r="H30" s="74">
        <v>14.5</v>
      </c>
      <c r="I30" s="126" t="s">
        <v>83</v>
      </c>
      <c r="J30" s="127"/>
      <c r="K30" s="128"/>
    </row>
    <row r="31" ht="34.95" customHeight="true" spans="1:11">
      <c r="A31" s="43"/>
      <c r="B31" s="44" t="s">
        <v>84</v>
      </c>
      <c r="C31" s="45" t="s">
        <v>85</v>
      </c>
      <c r="D31" s="46" t="s">
        <v>86</v>
      </c>
      <c r="E31" s="89" t="s">
        <v>86</v>
      </c>
      <c r="F31" s="90">
        <v>0.98</v>
      </c>
      <c r="G31" s="91">
        <v>10</v>
      </c>
      <c r="H31" s="92">
        <v>7</v>
      </c>
      <c r="I31" s="129" t="s">
        <v>87</v>
      </c>
      <c r="J31" s="130"/>
      <c r="K31" s="131"/>
    </row>
    <row r="32" s="4" customFormat="true" ht="20.1" customHeight="true" spans="1:11">
      <c r="A32" s="47" t="s">
        <v>88</v>
      </c>
      <c r="B32" s="48"/>
      <c r="C32" s="48"/>
      <c r="D32" s="48"/>
      <c r="E32" s="48"/>
      <c r="F32" s="93"/>
      <c r="G32" s="94">
        <f>SUM(G15:G31)+I8</f>
        <v>100</v>
      </c>
      <c r="H32" s="95">
        <f>SUM(H15:H31)+K8</f>
        <v>84.2316048077662</v>
      </c>
      <c r="I32" s="132" t="s">
        <v>21</v>
      </c>
      <c r="J32" s="133"/>
      <c r="K32" s="134"/>
    </row>
    <row r="33" ht="9.9" customHeight="true" spans="1:11">
      <c r="A33" s="49"/>
      <c r="B33" s="49"/>
      <c r="C33" s="49"/>
      <c r="D33" s="49"/>
      <c r="E33" s="49"/>
      <c r="F33" s="96"/>
      <c r="G33" s="49"/>
      <c r="H33" s="49"/>
      <c r="I33" s="49"/>
      <c r="J33" s="49"/>
      <c r="K33" s="49"/>
    </row>
    <row r="34" s="5" customFormat="true" hidden="true" customHeight="true" spans="1:6">
      <c r="A34" s="5" t="s">
        <v>89</v>
      </c>
      <c r="F34" s="97"/>
    </row>
    <row r="35" s="5" customFormat="true" ht="16.05" hidden="true" customHeight="true" spans="1:11">
      <c r="A35" s="50" t="s">
        <v>90</v>
      </c>
      <c r="B35" s="50"/>
      <c r="C35" s="50"/>
      <c r="D35" s="50"/>
      <c r="E35" s="50"/>
      <c r="F35" s="97"/>
      <c r="G35" s="50"/>
      <c r="H35" s="50"/>
      <c r="I35" s="50"/>
      <c r="J35" s="50"/>
      <c r="K35" s="50"/>
    </row>
    <row r="36" s="5" customFormat="true" ht="60" hidden="true" customHeight="true" spans="1:11">
      <c r="A36" s="50" t="s">
        <v>91</v>
      </c>
      <c r="B36" s="50"/>
      <c r="C36" s="50"/>
      <c r="D36" s="50"/>
      <c r="E36" s="50"/>
      <c r="F36" s="97"/>
      <c r="G36" s="50"/>
      <c r="H36" s="50"/>
      <c r="I36" s="50"/>
      <c r="J36" s="50"/>
      <c r="K36" s="50"/>
    </row>
    <row r="37" s="5" customFormat="true" ht="16.05" hidden="true" customHeight="true" spans="1:11">
      <c r="A37" s="50" t="s">
        <v>92</v>
      </c>
      <c r="B37" s="50"/>
      <c r="C37" s="50"/>
      <c r="D37" s="50"/>
      <c r="E37" s="50"/>
      <c r="F37" s="97"/>
      <c r="G37" s="50"/>
      <c r="H37" s="50"/>
      <c r="I37" s="50"/>
      <c r="J37" s="50"/>
      <c r="K37" s="50"/>
    </row>
    <row r="38" s="5" customFormat="true" ht="16.05" hidden="true" customHeight="true" spans="1:11">
      <c r="A38" s="50" t="s">
        <v>93</v>
      </c>
      <c r="B38" s="50"/>
      <c r="C38" s="50"/>
      <c r="D38" s="50"/>
      <c r="E38" s="50"/>
      <c r="F38" s="97"/>
      <c r="G38" s="50"/>
      <c r="H38" s="50"/>
      <c r="I38" s="50"/>
      <c r="J38" s="50"/>
      <c r="K38" s="50"/>
    </row>
  </sheetData>
  <mergeCells count="45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9:K19"/>
    <mergeCell ref="I20:K20"/>
    <mergeCell ref="I24:K24"/>
    <mergeCell ref="I27:K27"/>
    <mergeCell ref="I28:K28"/>
    <mergeCell ref="I29:K29"/>
    <mergeCell ref="I30:K30"/>
    <mergeCell ref="I31:K31"/>
    <mergeCell ref="A32:F32"/>
    <mergeCell ref="I32:K32"/>
    <mergeCell ref="A35:K35"/>
    <mergeCell ref="A36:K36"/>
    <mergeCell ref="A37:K37"/>
    <mergeCell ref="A38:K38"/>
    <mergeCell ref="A12:A13"/>
    <mergeCell ref="A14:A31"/>
    <mergeCell ref="B15:B28"/>
    <mergeCell ref="B29:B30"/>
    <mergeCell ref="C15:C19"/>
    <mergeCell ref="C20:C23"/>
    <mergeCell ref="C24:C27"/>
    <mergeCell ref="C29:C30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50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业务活动经费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2022-05-29T01:07:00Z</cp:lastPrinted>
  <dcterms:modified xsi:type="dcterms:W3CDTF">2022-08-24T17:54:52Z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