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F:\F01工作日志2021（中通）\300 管理咨询\303. 财政绩效评价\JXPJ03. 市机关事务局\JXPJ03-01. 绩效评价\2. 工作底稿\2. 其他项目绩效自评\中通-其他项目绩效自评-初评25个 @潘 截至2022.05.29\"/>
    </mc:Choice>
  </mc:AlternateContent>
  <xr:revisionPtr revIDLastSave="0" documentId="13_ncr:1_{286355C1-37A1-4F14-8D66-197162A00EB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消除安全隐患经费" sheetId="2" r:id="rId1"/>
  </sheets>
  <definedNames>
    <definedName name="_xlnm.Print_Area" localSheetId="0">消除安全隐患经费!$A$1:$K$31</definedName>
    <definedName name="_xlnm.Print_Titles" localSheetId="0">消除安全隐患经费!$1:$5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8" i="2" l="1"/>
  <c r="H31" i="2" s="1"/>
  <c r="G31" i="2"/>
  <c r="J11" i="2"/>
  <c r="J10" i="2"/>
  <c r="J9" i="2"/>
  <c r="J8" i="2"/>
  <c r="H8" i="2"/>
  <c r="G8" i="2"/>
  <c r="F8" i="2"/>
</calcChain>
</file>

<file path=xl/sharedStrings.xml><?xml version="1.0" encoding="utf-8"?>
<sst xmlns="http://schemas.openxmlformats.org/spreadsheetml/2006/main" count="113" uniqueCount="98">
  <si>
    <t>项目支出绩效自评表</t>
  </si>
  <si>
    <t>金额单位：万元</t>
  </si>
  <si>
    <t>消除安全隐患经费</t>
  </si>
  <si>
    <t>北京市机关事务管理局</t>
  </si>
  <si>
    <t>宽沟会议中心</t>
  </si>
  <si>
    <t>项目负责人</t>
  </si>
  <si>
    <t>杨凤山</t>
  </si>
  <si>
    <t>联系电话</t>
  </si>
  <si>
    <t>年初预算数</t>
  </si>
  <si>
    <t>全年预算数</t>
  </si>
  <si>
    <t>全年执行数</t>
  </si>
  <si>
    <t>分值</t>
  </si>
  <si>
    <t>其中：当年财政拨款</t>
  </si>
  <si>
    <t>—</t>
  </si>
  <si>
    <t>年度
总体
目标</t>
  </si>
  <si>
    <t>预期目标</t>
  </si>
  <si>
    <t>实际完成情况</t>
  </si>
  <si>
    <t>绩
效
指
标</t>
  </si>
  <si>
    <t>二级指标</t>
  </si>
  <si>
    <t>三级指标</t>
  </si>
  <si>
    <t>年度指标值</t>
  </si>
  <si>
    <t>实际完成值</t>
  </si>
  <si>
    <r>
      <rPr>
        <sz val="11"/>
        <rFont val="宋体"/>
        <family val="3"/>
        <charset val="134"/>
      </rPr>
      <t>分值</t>
    </r>
  </si>
  <si>
    <r>
      <rPr>
        <sz val="11"/>
        <rFont val="宋体"/>
        <family val="3"/>
        <charset val="134"/>
      </rPr>
      <t>得分</t>
    </r>
  </si>
  <si>
    <t>偏差原因分析及改进措施</t>
  </si>
  <si>
    <t>数量指标</t>
  </si>
  <si>
    <t>完成老旧建筑外墙保温、屋面防水、新增暖廊工程</t>
  </si>
  <si>
    <t>完成修缮工程</t>
  </si>
  <si>
    <t>安防、消防系统</t>
  </si>
  <si>
    <t>完成设备更新</t>
  </si>
  <si>
    <t>完成安防、消防系统设备更新</t>
  </si>
  <si>
    <t>市政供暖设施</t>
  </si>
  <si>
    <t>完成市政供暖设施修缮工程</t>
  </si>
  <si>
    <t>网络、通讯设备</t>
  </si>
  <si>
    <t>完成更新维修项目</t>
  </si>
  <si>
    <t>完成网络、通讯设备更新维修项目</t>
  </si>
  <si>
    <t>质量指标</t>
  </si>
  <si>
    <t>工程验收通过率</t>
  </si>
  <si>
    <t>时效指标</t>
  </si>
  <si>
    <t>完成各项工作</t>
  </si>
  <si>
    <t>2021年</t>
  </si>
  <si>
    <t>完成政府采购工作</t>
  </si>
  <si>
    <t>成本指标</t>
  </si>
  <si>
    <r>
      <rPr>
        <sz val="11"/>
        <rFont val="宋体"/>
        <family val="3"/>
        <charset val="134"/>
      </rPr>
      <t>项目成本控制在</t>
    </r>
    <r>
      <rPr>
        <sz val="11"/>
        <rFont val="Times New Roman"/>
        <family val="1"/>
      </rPr>
      <t>2542.95</t>
    </r>
    <r>
      <rPr>
        <sz val="11"/>
        <rFont val="宋体"/>
        <family val="3"/>
        <charset val="134"/>
      </rPr>
      <t>万元以内</t>
    </r>
  </si>
  <si>
    <t>效益指标</t>
  </si>
  <si>
    <t>中心服务区域消防安防达到国家消防安防标准</t>
  </si>
  <si>
    <t>改善接待服务环境和办公环境</t>
  </si>
  <si>
    <t>改善环境</t>
  </si>
  <si>
    <t>优化对外交流窗口</t>
  </si>
  <si>
    <t>优化窗口</t>
  </si>
  <si>
    <t>客房室内温度达到保温保暖节能效果</t>
  </si>
  <si>
    <t>环保节能</t>
  </si>
  <si>
    <t>实现通讯网络无死角</t>
  </si>
  <si>
    <t>通讯网络全覆盖</t>
  </si>
  <si>
    <t>服务对象
满意度指标</t>
  </si>
  <si>
    <t>大于90%</t>
  </si>
  <si>
    <t>＞90%</t>
  </si>
  <si>
    <t>主管部门</t>
    <phoneticPr fontId="4" type="noConversion"/>
  </si>
  <si>
    <t>执行率</t>
    <phoneticPr fontId="4" type="noConversion"/>
  </si>
  <si>
    <t>满意度调查样本及分析的支撑材料不充分</t>
    <phoneticPr fontId="4" type="noConversion"/>
  </si>
  <si>
    <t>保障面积2400㎡</t>
    <phoneticPr fontId="4" type="noConversion"/>
  </si>
  <si>
    <t>完成保障面积2400㎡</t>
    <phoneticPr fontId="4" type="noConversion"/>
  </si>
  <si>
    <t>重要接待场所五号楼、四合院、会议楼修缮</t>
    <phoneticPr fontId="4" type="noConversion"/>
  </si>
  <si>
    <t>完成重要接待场所五号楼、四合院、会议楼外立面修缮工程</t>
    <phoneticPr fontId="4" type="noConversion"/>
  </si>
  <si>
    <t>完成数量指标情况的细化量化程度不充分</t>
    <phoneticPr fontId="4" type="noConversion"/>
  </si>
  <si>
    <t>确保市政管道符合技术监督局规范要求</t>
    <phoneticPr fontId="4" type="noConversion"/>
  </si>
  <si>
    <t>项目实施确保市政管道符合技术监督局规范要求</t>
    <phoneticPr fontId="4" type="noConversion"/>
  </si>
  <si>
    <t>中心服务区域消防安防达到国家消防安防标准</t>
    <phoneticPr fontId="4" type="noConversion"/>
  </si>
  <si>
    <t>达到国家消防安防标准</t>
    <phoneticPr fontId="4" type="noConversion"/>
  </si>
  <si>
    <t>项目实施符合技术监督局规范要求</t>
    <phoneticPr fontId="4" type="noConversion"/>
  </si>
  <si>
    <t>效果较好，改善接待服务环境和办公环境</t>
    <phoneticPr fontId="4" type="noConversion"/>
  </si>
  <si>
    <t>设定指标与效益实现情况的关联性不强。</t>
    <phoneticPr fontId="4" type="noConversion"/>
  </si>
  <si>
    <t>质量指标达标数据细化量化程度不充分</t>
    <phoneticPr fontId="4" type="noConversion"/>
  </si>
  <si>
    <t>实现通讯网络全覆盖</t>
    <phoneticPr fontId="4" type="noConversion"/>
  </si>
  <si>
    <t>达到环保节能</t>
    <phoneticPr fontId="4" type="noConversion"/>
  </si>
  <si>
    <t>反映改善环境的效益实现支撑材料不充分</t>
    <phoneticPr fontId="4" type="noConversion"/>
  </si>
  <si>
    <t>反映优化窗口的效益实现支撑材料不充分</t>
    <phoneticPr fontId="4" type="noConversion"/>
  </si>
  <si>
    <t>反映环保节能的效益实现支撑材料不充分</t>
    <phoneticPr fontId="4" type="noConversion"/>
  </si>
  <si>
    <r>
      <t>（</t>
    </r>
    <r>
      <rPr>
        <b/>
        <sz val="16"/>
        <rFont val="Times New Roman"/>
        <family val="1"/>
      </rPr>
      <t>2021</t>
    </r>
    <r>
      <rPr>
        <b/>
        <sz val="16"/>
        <rFont val="宋体"/>
        <family val="3"/>
        <charset val="134"/>
      </rPr>
      <t>年度）</t>
    </r>
  </si>
  <si>
    <r>
      <rPr>
        <sz val="11"/>
        <rFont val="宋体"/>
        <family val="3"/>
        <charset val="134"/>
      </rPr>
      <t>项目名称</t>
    </r>
  </si>
  <si>
    <r>
      <rPr>
        <sz val="11"/>
        <rFont val="宋体"/>
        <family val="3"/>
        <charset val="134"/>
      </rPr>
      <t>实施单位：</t>
    </r>
  </si>
  <si>
    <r>
      <rPr>
        <sz val="11"/>
        <rFont val="宋体"/>
        <family val="3"/>
        <charset val="134"/>
      </rPr>
      <t>项目资金
（万元）</t>
    </r>
  </si>
  <si>
    <r>
      <rPr>
        <sz val="11"/>
        <rFont val="宋体"/>
        <family val="3"/>
        <charset val="134"/>
      </rPr>
      <t>年度资金总额：</t>
    </r>
  </si>
  <si>
    <r>
      <t xml:space="preserve">           </t>
    </r>
    <r>
      <rPr>
        <sz val="11"/>
        <rFont val="宋体"/>
        <family val="3"/>
        <charset val="134"/>
      </rPr>
      <t>上年结转资金</t>
    </r>
  </si>
  <si>
    <r>
      <t xml:space="preserve">           </t>
    </r>
    <r>
      <rPr>
        <sz val="11"/>
        <rFont val="宋体"/>
        <family val="3"/>
        <charset val="134"/>
      </rPr>
      <t>其他资金</t>
    </r>
  </si>
  <si>
    <r>
      <rPr>
        <sz val="11"/>
        <rFont val="宋体"/>
        <family val="3"/>
        <charset val="134"/>
      </rPr>
      <t xml:space="preserve">对北京宽沟会议中心各项基础设施进行全面的摸排，组织开展立项评估和初步可行性研究，全面分析潜在的各类安全隐患；通过公开招标、竞争性磋商、邀请招标等方式，遴选符合要求的供应商开展以下各项工作：
</t>
    </r>
    <r>
      <rPr>
        <sz val="11"/>
        <rFont val="Times New Roman"/>
        <family val="1"/>
      </rPr>
      <t xml:space="preserve">1. </t>
    </r>
    <r>
      <rPr>
        <sz val="11"/>
        <rFont val="宋体"/>
        <family val="3"/>
        <charset val="134"/>
      </rPr>
      <t>老旧建筑外墙保温、屋面防水、新增暖廊工程，</t>
    </r>
    <r>
      <rPr>
        <sz val="11"/>
        <rFont val="Times New Roman"/>
        <family val="1"/>
      </rPr>
      <t>2400</t>
    </r>
    <r>
      <rPr>
        <sz val="11"/>
        <rFont val="Segoe UI Symbol"/>
        <family val="2"/>
      </rPr>
      <t>㎡</t>
    </r>
    <r>
      <rPr>
        <sz val="11"/>
        <rFont val="宋体"/>
        <family val="3"/>
        <charset val="134"/>
      </rPr>
      <t>，控制价</t>
    </r>
    <r>
      <rPr>
        <sz val="11"/>
        <rFont val="Times New Roman"/>
        <family val="1"/>
      </rPr>
      <t>1800</t>
    </r>
    <r>
      <rPr>
        <sz val="11"/>
        <rFont val="宋体"/>
        <family val="3"/>
        <charset val="134"/>
      </rPr>
      <t>万元。</t>
    </r>
    <r>
      <rPr>
        <sz val="11"/>
        <rFont val="Times New Roman"/>
        <family val="1"/>
      </rPr>
      <t xml:space="preserve">2. </t>
    </r>
    <r>
      <rPr>
        <sz val="11"/>
        <rFont val="宋体"/>
        <family val="3"/>
        <charset val="134"/>
      </rPr>
      <t>建筑外立面修缮工程重要接待场所五号楼、四合院、会议楼</t>
    </r>
    <r>
      <rPr>
        <sz val="11"/>
        <rFont val="Times New Roman"/>
        <family val="1"/>
      </rPr>
      <t>260</t>
    </r>
    <r>
      <rPr>
        <sz val="11"/>
        <rFont val="宋体"/>
        <family val="3"/>
        <charset val="134"/>
      </rPr>
      <t>万元。</t>
    </r>
    <r>
      <rPr>
        <sz val="11"/>
        <rFont val="Times New Roman"/>
        <family val="1"/>
      </rPr>
      <t xml:space="preserve">3. </t>
    </r>
    <r>
      <rPr>
        <sz val="11"/>
        <rFont val="宋体"/>
        <family val="3"/>
        <charset val="134"/>
      </rPr>
      <t>安防、消防系统设备更新及维修</t>
    </r>
    <r>
      <rPr>
        <sz val="11"/>
        <rFont val="Times New Roman"/>
        <family val="1"/>
      </rPr>
      <t>150</t>
    </r>
    <r>
      <rPr>
        <sz val="11"/>
        <rFont val="宋体"/>
        <family val="3"/>
        <charset val="134"/>
      </rPr>
      <t>万元。</t>
    </r>
    <r>
      <rPr>
        <sz val="11"/>
        <rFont val="Times New Roman"/>
        <family val="1"/>
      </rPr>
      <t xml:space="preserve">4. </t>
    </r>
    <r>
      <rPr>
        <sz val="11"/>
        <rFont val="宋体"/>
        <family val="3"/>
        <charset val="134"/>
      </rPr>
      <t>市政供暖设施修缮工程控制价</t>
    </r>
    <r>
      <rPr>
        <sz val="11"/>
        <rFont val="Times New Roman"/>
        <family val="1"/>
      </rPr>
      <t>260</t>
    </r>
    <r>
      <rPr>
        <sz val="11"/>
        <rFont val="宋体"/>
        <family val="3"/>
        <charset val="134"/>
      </rPr>
      <t>万元。</t>
    </r>
    <r>
      <rPr>
        <sz val="11"/>
        <rFont val="Times New Roman"/>
        <family val="1"/>
      </rPr>
      <t xml:space="preserve">5. </t>
    </r>
    <r>
      <rPr>
        <sz val="11"/>
        <rFont val="宋体"/>
        <family val="3"/>
        <charset val="134"/>
      </rPr>
      <t>网络、通讯设备更新维修项目</t>
    </r>
    <r>
      <rPr>
        <sz val="11"/>
        <rFont val="Times New Roman"/>
        <family val="1"/>
      </rPr>
      <t>60</t>
    </r>
    <r>
      <rPr>
        <sz val="11"/>
        <rFont val="宋体"/>
        <family val="3"/>
        <charset val="134"/>
      </rPr>
      <t>万元。</t>
    </r>
    <r>
      <rPr>
        <sz val="11"/>
        <rFont val="Times New Roman"/>
        <family val="1"/>
      </rPr>
      <t xml:space="preserve">6. </t>
    </r>
    <r>
      <rPr>
        <sz val="11"/>
        <rFont val="宋体"/>
        <family val="3"/>
        <charset val="134"/>
      </rPr>
      <t>其他项目</t>
    </r>
    <r>
      <rPr>
        <sz val="11"/>
        <rFont val="Times New Roman"/>
        <family val="1"/>
      </rPr>
      <t>100</t>
    </r>
    <r>
      <rPr>
        <sz val="11"/>
        <rFont val="宋体"/>
        <family val="3"/>
        <charset val="134"/>
      </rPr>
      <t>万元。</t>
    </r>
  </si>
  <si>
    <r>
      <t xml:space="preserve">1. </t>
    </r>
    <r>
      <rPr>
        <sz val="11"/>
        <rFont val="宋体"/>
        <family val="3"/>
        <charset val="134"/>
      </rPr>
      <t>完成老旧建筑</t>
    </r>
    <r>
      <rPr>
        <sz val="11"/>
        <rFont val="Times New Roman"/>
        <family val="1"/>
      </rPr>
      <t>2400</t>
    </r>
    <r>
      <rPr>
        <sz val="11"/>
        <rFont val="宋体"/>
        <family val="3"/>
        <charset val="134"/>
      </rPr>
      <t xml:space="preserve">平米的结构加固和防水工程修缮；
</t>
    </r>
    <r>
      <rPr>
        <sz val="11"/>
        <rFont val="Times New Roman"/>
        <family val="1"/>
      </rPr>
      <t xml:space="preserve">2. </t>
    </r>
    <r>
      <rPr>
        <sz val="11"/>
        <rFont val="宋体"/>
        <family val="3"/>
        <charset val="134"/>
      </rPr>
      <t xml:space="preserve">完成重要接待场所五号楼、四合院、会议楼建筑外立面消隐修缮；
</t>
    </r>
    <r>
      <rPr>
        <sz val="11"/>
        <rFont val="Times New Roman"/>
        <family val="1"/>
      </rPr>
      <t xml:space="preserve">3. </t>
    </r>
    <r>
      <rPr>
        <sz val="11"/>
        <rFont val="宋体"/>
        <family val="3"/>
        <charset val="134"/>
      </rPr>
      <t xml:space="preserve">完成市政、安防、消防设施更新与突发问题的维修；
</t>
    </r>
    <r>
      <rPr>
        <sz val="11"/>
        <rFont val="Times New Roman"/>
        <family val="1"/>
      </rPr>
      <t xml:space="preserve">4. </t>
    </r>
    <r>
      <rPr>
        <sz val="11"/>
        <rFont val="宋体"/>
        <family val="3"/>
        <charset val="134"/>
      </rPr>
      <t>完成网络通讯设备更新与不可遇见的突发故障抢修。最大限度消除了系统性安全隐患，确保国有资产保值、增值和各项接待任务顺利开展。</t>
    </r>
    <phoneticPr fontId="4" type="noConversion"/>
  </si>
  <si>
    <r>
      <rPr>
        <sz val="11"/>
        <rFont val="宋体"/>
        <family val="3"/>
        <charset val="134"/>
      </rPr>
      <t>一级指标</t>
    </r>
  </si>
  <si>
    <r>
      <rPr>
        <sz val="11"/>
        <rFont val="宋体"/>
        <family val="3"/>
        <charset val="134"/>
      </rPr>
      <t>产出指标
（</t>
    </r>
    <r>
      <rPr>
        <sz val="11"/>
        <rFont val="Times New Roman"/>
        <family val="1"/>
      </rPr>
      <t>50</t>
    </r>
    <r>
      <rPr>
        <sz val="11"/>
        <rFont val="宋体"/>
        <family val="3"/>
        <charset val="134"/>
      </rPr>
      <t>分</t>
    </r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）</t>
    </r>
  </si>
  <si>
    <t>项目成本控制在2630万元以内</t>
  </si>
  <si>
    <r>
      <t>效益指标
（</t>
    </r>
    <r>
      <rPr>
        <sz val="11"/>
        <rFont val="Times New Roman"/>
        <family val="1"/>
      </rPr>
      <t>30</t>
    </r>
    <r>
      <rPr>
        <sz val="11"/>
        <rFont val="宋体"/>
        <family val="3"/>
        <charset val="134"/>
      </rPr>
      <t>分）</t>
    </r>
  </si>
  <si>
    <r>
      <t>满意度指标（</t>
    </r>
    <r>
      <rPr>
        <sz val="11"/>
        <rFont val="Times New Roman"/>
        <family val="1"/>
      </rPr>
      <t>10</t>
    </r>
    <r>
      <rPr>
        <sz val="11"/>
        <rFont val="宋体"/>
        <family val="3"/>
        <charset val="134"/>
      </rPr>
      <t>分）</t>
    </r>
  </si>
  <si>
    <r>
      <rPr>
        <b/>
        <sz val="11"/>
        <rFont val="宋体"/>
        <family val="3"/>
        <charset val="134"/>
      </rPr>
      <t>总</t>
    </r>
    <r>
      <rPr>
        <b/>
        <sz val="11"/>
        <rFont val="Times New Roman"/>
        <family val="1"/>
      </rPr>
      <t xml:space="preserve">    </t>
    </r>
    <r>
      <rPr>
        <b/>
        <sz val="11"/>
        <rFont val="宋体"/>
        <family val="3"/>
        <charset val="134"/>
      </rPr>
      <t>分</t>
    </r>
  </si>
  <si>
    <r>
      <t xml:space="preserve">     </t>
    </r>
    <r>
      <rPr>
        <sz val="10"/>
        <rFont val="宋体"/>
        <family val="3"/>
        <charset val="134"/>
      </rPr>
      <t>【注】</t>
    </r>
  </si>
  <si>
    <r>
      <t xml:space="preserve">       1. </t>
    </r>
    <r>
      <rPr>
        <sz val="10"/>
        <rFont val="宋体"/>
        <family val="3"/>
        <charset val="134"/>
      </rPr>
      <t>得分一档最高不能超过该指标值上限。</t>
    </r>
  </si>
  <si>
    <r>
      <t xml:space="preserve">       2. </t>
    </r>
    <r>
      <rPr>
        <sz val="10"/>
        <rFont val="宋体"/>
        <family val="3"/>
        <charset val="134"/>
      </rPr>
      <t>定量指标若为正向指标，则得分计算方法应用全年实际值（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该指标分值；若定量指标为反向指标，则得分计算方法应用年度指标值（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</t>
    </r>
    <r>
      <rPr>
        <sz val="10"/>
        <rFont val="宋体"/>
        <family val="3"/>
        <charset val="134"/>
      </rPr>
      <t>该指标分值。若年初指标值设定偏低，则得分计算方法应用（全年实际值（</t>
    </r>
    <r>
      <rPr>
        <sz val="10"/>
        <rFont val="Times New Roman"/>
        <family val="1"/>
      </rPr>
      <t>B</t>
    </r>
    <r>
      <rPr>
        <sz val="10"/>
        <rFont val="宋体"/>
        <family val="3"/>
        <charset val="134"/>
      </rPr>
      <t>）—年度指标值（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））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年度指标值（</t>
    </r>
    <r>
      <rPr>
        <sz val="10"/>
        <rFont val="Times New Roman"/>
        <family val="1"/>
      </rPr>
      <t>A</t>
    </r>
    <r>
      <rPr>
        <sz val="10"/>
        <rFont val="宋体"/>
        <family val="3"/>
        <charset val="134"/>
      </rPr>
      <t>）</t>
    </r>
    <r>
      <rPr>
        <sz val="10"/>
        <rFont val="Times New Roman"/>
        <family val="1"/>
      </rPr>
      <t>*100%</t>
    </r>
    <r>
      <rPr>
        <sz val="10"/>
        <rFont val="宋体"/>
        <family val="3"/>
        <charset val="134"/>
      </rPr>
      <t>。若计算结果在</t>
    </r>
    <r>
      <rPr>
        <sz val="10"/>
        <rFont val="Times New Roman"/>
        <family val="1"/>
      </rPr>
      <t>200%-300%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200%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10%</t>
    </r>
    <r>
      <rPr>
        <sz val="10"/>
        <rFont val="宋体"/>
        <family val="3"/>
        <charset val="134"/>
      </rPr>
      <t>扣分；计算结果在</t>
    </r>
    <r>
      <rPr>
        <sz val="10"/>
        <rFont val="Times New Roman"/>
        <family val="1"/>
      </rPr>
      <t>300%-500%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300%</t>
    </r>
    <r>
      <rPr>
        <sz val="10"/>
        <rFont val="宋体"/>
        <family val="3"/>
        <charset val="134"/>
      </rPr>
      <t>）区间，则按照该指标分值的</t>
    </r>
    <r>
      <rPr>
        <sz val="10"/>
        <rFont val="Times New Roman"/>
        <family val="1"/>
      </rPr>
      <t>20%</t>
    </r>
    <r>
      <rPr>
        <sz val="10"/>
        <rFont val="宋体"/>
        <family val="3"/>
        <charset val="134"/>
      </rPr>
      <t>扣分；计算结果高于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（含</t>
    </r>
    <r>
      <rPr>
        <sz val="10"/>
        <rFont val="Times New Roman"/>
        <family val="1"/>
      </rPr>
      <t>500%</t>
    </r>
    <r>
      <rPr>
        <sz val="10"/>
        <rFont val="宋体"/>
        <family val="3"/>
        <charset val="134"/>
      </rPr>
      <t>），则按照该指标分值的</t>
    </r>
    <r>
      <rPr>
        <sz val="10"/>
        <rFont val="Times New Roman"/>
        <family val="1"/>
      </rPr>
      <t>30%</t>
    </r>
    <r>
      <rPr>
        <sz val="10"/>
        <rFont val="宋体"/>
        <family val="3"/>
        <charset val="134"/>
      </rPr>
      <t>扣分。</t>
    </r>
  </si>
  <si>
    <r>
      <t xml:space="preserve">       3. </t>
    </r>
    <r>
      <rPr>
        <sz val="10"/>
        <rFont val="宋体"/>
        <family val="3"/>
        <charset val="134"/>
      </rPr>
      <t>请在“偏差原因分析及改进措施”中说明偏离目标、不能完成目标的原因及拟采取的措施。</t>
    </r>
  </si>
  <si>
    <r>
      <t xml:space="preserve">       4. 90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-100</t>
    </r>
    <r>
      <rPr>
        <sz val="10"/>
        <rFont val="宋体"/>
        <family val="3"/>
        <charset val="134"/>
      </rPr>
      <t>分为优、</t>
    </r>
    <r>
      <rPr>
        <sz val="10"/>
        <rFont val="Times New Roman"/>
        <family val="1"/>
      </rPr>
      <t>80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-90</t>
    </r>
    <r>
      <rPr>
        <sz val="10"/>
        <rFont val="宋体"/>
        <family val="3"/>
        <charset val="134"/>
      </rPr>
      <t>分为良、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（含）</t>
    </r>
    <r>
      <rPr>
        <sz val="10"/>
        <rFont val="Times New Roman"/>
        <family val="1"/>
      </rPr>
      <t>-80</t>
    </r>
    <r>
      <rPr>
        <sz val="10"/>
        <rFont val="宋体"/>
        <family val="3"/>
        <charset val="134"/>
      </rPr>
      <t>分为中、</t>
    </r>
    <r>
      <rPr>
        <sz val="10"/>
        <rFont val="Times New Roman"/>
        <family val="1"/>
      </rPr>
      <t>60</t>
    </r>
    <r>
      <rPr>
        <sz val="10"/>
        <rFont val="宋体"/>
        <family val="3"/>
        <charset val="134"/>
      </rPr>
      <t>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</si>
</sst>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_);[Red]\(0\)"/>
    <numFmt numFmtId="177" formatCode="0_ "/>
    <numFmt numFmtId="178" formatCode="0.0_ "/>
    <numFmt numFmtId="179" formatCode="0.00_ "/>
  </numFmts>
  <fonts count="14" x14ac:knownFonts="1">
    <font>
      <sz val="11"/>
      <color theme="1"/>
      <name val="等线"/>
      <charset val="134"/>
      <scheme val="minor"/>
    </font>
    <font>
      <sz val="11"/>
      <name val="宋体"/>
      <family val="3"/>
      <charset val="134"/>
    </font>
    <font>
      <sz val="11"/>
      <name val="Times New Roman"/>
      <family val="1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6"/>
      <name val="微软雅黑 Light"/>
      <family val="2"/>
      <charset val="134"/>
    </font>
    <font>
      <b/>
      <sz val="16"/>
      <name val="Times New Roman"/>
      <family val="1"/>
    </font>
    <font>
      <sz val="16"/>
      <name val="Times New Roman"/>
      <family val="1"/>
    </font>
    <font>
      <b/>
      <sz val="16"/>
      <name val="宋体"/>
      <family val="3"/>
      <charset val="134"/>
    </font>
    <font>
      <sz val="11"/>
      <name val="Segoe UI Symbol"/>
      <family val="2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35">
    <xf numFmtId="0" fontId="0" fillId="0" borderId="0" xfId="0">
      <alignment vertical="center"/>
    </xf>
    <xf numFmtId="176" fontId="1" fillId="0" borderId="3" xfId="0" applyNumberFormat="1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justify" vertical="center"/>
    </xf>
    <xf numFmtId="43" fontId="2" fillId="0" borderId="3" xfId="0" applyNumberFormat="1" applyFont="1" applyFill="1" applyBorder="1" applyAlignment="1">
      <alignment horizontal="justify" vertical="center" wrapText="1"/>
    </xf>
    <xf numFmtId="176" fontId="1" fillId="0" borderId="5" xfId="0" applyNumberFormat="1" applyFont="1" applyFill="1" applyBorder="1" applyAlignment="1">
      <alignment horizontal="justify" vertical="center" wrapText="1"/>
    </xf>
    <xf numFmtId="9" fontId="1" fillId="0" borderId="5" xfId="0" applyNumberFormat="1" applyFont="1" applyFill="1" applyBorder="1" applyAlignment="1">
      <alignment horizontal="justify" vertical="center" wrapText="1"/>
    </xf>
    <xf numFmtId="10" fontId="1" fillId="0" borderId="26" xfId="0" applyNumberFormat="1" applyFont="1" applyFill="1" applyBorder="1" applyAlignment="1">
      <alignment horizontal="justify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0" fontId="1" fillId="0" borderId="28" xfId="0" applyNumberFormat="1" applyFont="1" applyFill="1" applyBorder="1" applyAlignment="1">
      <alignment horizontal="center" vertical="center"/>
    </xf>
    <xf numFmtId="9" fontId="2" fillId="0" borderId="11" xfId="0" applyNumberFormat="1" applyFont="1" applyFill="1" applyBorder="1" applyAlignment="1">
      <alignment horizontal="center" vertical="center" wrapText="1"/>
    </xf>
    <xf numFmtId="9" fontId="1" fillId="0" borderId="3" xfId="0" applyNumberFormat="1" applyFont="1" applyFill="1" applyBorder="1" applyAlignment="1">
      <alignment horizontal="center" vertical="center" wrapText="1"/>
    </xf>
    <xf numFmtId="178" fontId="1" fillId="0" borderId="13" xfId="0" applyNumberFormat="1" applyFont="1" applyFill="1" applyBorder="1" applyAlignment="1">
      <alignment horizontal="justify" vertical="center"/>
    </xf>
    <xf numFmtId="178" fontId="2" fillId="0" borderId="35" xfId="0" applyNumberFormat="1" applyFont="1" applyFill="1" applyBorder="1" applyAlignment="1">
      <alignment horizontal="justify" vertical="center"/>
    </xf>
    <xf numFmtId="178" fontId="2" fillId="0" borderId="36" xfId="0" applyNumberFormat="1" applyFont="1" applyFill="1" applyBorder="1" applyAlignment="1">
      <alignment horizontal="justify" vertical="center"/>
    </xf>
    <xf numFmtId="178" fontId="1" fillId="0" borderId="9" xfId="0" applyNumberFormat="1" applyFont="1" applyBorder="1" applyAlignment="1">
      <alignment horizontal="justify" vertical="center"/>
    </xf>
    <xf numFmtId="178" fontId="2" fillId="0" borderId="20" xfId="0" applyNumberFormat="1" applyFont="1" applyBorder="1" applyAlignment="1">
      <alignment horizontal="justify" vertical="center"/>
    </xf>
    <xf numFmtId="178" fontId="2" fillId="0" borderId="21" xfId="0" applyNumberFormat="1" applyFont="1" applyBorder="1" applyAlignment="1">
      <alignment horizontal="justify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justify" vertical="center" wrapText="1"/>
    </xf>
    <xf numFmtId="0" fontId="7" fillId="0" borderId="0" xfId="0" applyFont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43" fontId="2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center" wrapText="1"/>
    </xf>
    <xf numFmtId="0" fontId="2" fillId="0" borderId="3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justify" vertical="center"/>
    </xf>
    <xf numFmtId="0" fontId="2" fillId="0" borderId="20" xfId="0" applyFont="1" applyFill="1" applyBorder="1" applyAlignment="1">
      <alignment horizontal="justify" vertical="center"/>
    </xf>
    <xf numFmtId="0" fontId="2" fillId="0" borderId="21" xfId="0" applyFont="1" applyFill="1" applyBorder="1" applyAlignment="1">
      <alignment horizontal="justify" vertical="center"/>
    </xf>
    <xf numFmtId="0" fontId="1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justify" vertical="center"/>
    </xf>
    <xf numFmtId="0" fontId="1" fillId="0" borderId="6" xfId="0" applyFont="1" applyFill="1" applyBorder="1" applyAlignment="1">
      <alignment horizontal="justify" vertical="center" wrapText="1"/>
    </xf>
    <xf numFmtId="0" fontId="1" fillId="0" borderId="6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justify" vertical="center"/>
    </xf>
    <xf numFmtId="0" fontId="2" fillId="0" borderId="33" xfId="0" applyFont="1" applyFill="1" applyBorder="1" applyAlignment="1">
      <alignment horizontal="justify" vertical="center"/>
    </xf>
    <xf numFmtId="0" fontId="2" fillId="0" borderId="34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43" fontId="2" fillId="0" borderId="4" xfId="0" applyNumberFormat="1" applyFont="1" applyFill="1" applyBorder="1" applyAlignment="1">
      <alignment horizontal="justify" vertical="center" wrapText="1"/>
    </xf>
    <xf numFmtId="43" fontId="2" fillId="0" borderId="4" xfId="0" applyNumberFormat="1" applyFont="1" applyFill="1" applyBorder="1" applyAlignment="1">
      <alignment vertical="center"/>
    </xf>
    <xf numFmtId="177" fontId="2" fillId="0" borderId="4" xfId="0" applyNumberFormat="1" applyFont="1" applyFill="1" applyBorder="1" applyAlignment="1">
      <alignment horizontal="center" vertical="center"/>
    </xf>
    <xf numFmtId="10" fontId="2" fillId="0" borderId="4" xfId="0" applyNumberFormat="1" applyFont="1" applyFill="1" applyBorder="1" applyAlignment="1">
      <alignment horizontal="right" vertical="center"/>
    </xf>
    <xf numFmtId="179" fontId="2" fillId="0" borderId="23" xfId="0" applyNumberFormat="1" applyFont="1" applyFill="1" applyBorder="1" applyAlignment="1">
      <alignment vertical="center"/>
    </xf>
    <xf numFmtId="177" fontId="2" fillId="0" borderId="23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justify" vertical="center"/>
    </xf>
    <xf numFmtId="0" fontId="2" fillId="0" borderId="14" xfId="0" applyFont="1" applyFill="1" applyBorder="1" applyAlignment="1">
      <alignment horizontal="justify" vertical="center"/>
    </xf>
    <xf numFmtId="43" fontId="2" fillId="0" borderId="12" xfId="0" applyNumberFormat="1" applyFont="1" applyFill="1" applyBorder="1" applyAlignment="1">
      <alignment horizontal="justify" vertical="center" wrapText="1"/>
    </xf>
    <xf numFmtId="43" fontId="2" fillId="0" borderId="12" xfId="0" applyNumberFormat="1" applyFont="1" applyFill="1" applyBorder="1" applyAlignment="1">
      <alignment vertical="center"/>
    </xf>
    <xf numFmtId="177" fontId="2" fillId="0" borderId="12" xfId="0" applyNumberFormat="1" applyFont="1" applyFill="1" applyBorder="1" applyAlignment="1">
      <alignment horizontal="center" vertical="center"/>
    </xf>
    <xf numFmtId="177" fontId="2" fillId="0" borderId="28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21" xfId="0" applyFont="1" applyFill="1" applyBorder="1" applyAlignment="1">
      <alignment horizontal="justify" vertical="center" wrapText="1"/>
    </xf>
    <xf numFmtId="0" fontId="2" fillId="0" borderId="2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2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/>
    </xf>
    <xf numFmtId="0" fontId="1" fillId="0" borderId="23" xfId="0" applyFont="1" applyFill="1" applyBorder="1" applyAlignment="1">
      <alignment horizontal="justify" vertical="center"/>
    </xf>
    <xf numFmtId="179" fontId="2" fillId="0" borderId="4" xfId="0" applyNumberFormat="1" applyFont="1" applyFill="1" applyBorder="1" applyAlignment="1">
      <alignment horizontal="center" vertical="center"/>
    </xf>
    <xf numFmtId="178" fontId="1" fillId="0" borderId="9" xfId="0" applyNumberFormat="1" applyFont="1" applyFill="1" applyBorder="1" applyAlignment="1">
      <alignment horizontal="justify" vertical="center"/>
    </xf>
    <xf numFmtId="178" fontId="2" fillId="0" borderId="20" xfId="0" applyNumberFormat="1" applyFont="1" applyFill="1" applyBorder="1" applyAlignment="1">
      <alignment horizontal="justify" vertical="center"/>
    </xf>
    <xf numFmtId="178" fontId="2" fillId="0" borderId="21" xfId="0" applyNumberFormat="1" applyFont="1" applyFill="1" applyBorder="1" applyAlignment="1">
      <alignment horizontal="justify" vertical="center"/>
    </xf>
    <xf numFmtId="0" fontId="1" fillId="0" borderId="25" xfId="0" applyFont="1" applyFill="1" applyBorder="1" applyAlignment="1">
      <alignment horizontal="center" vertical="center"/>
    </xf>
    <xf numFmtId="9" fontId="1" fillId="0" borderId="2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9" fontId="2" fillId="0" borderId="23" xfId="0" applyNumberFormat="1" applyFont="1" applyFill="1" applyBorder="1" applyAlignment="1">
      <alignment horizontal="justify" vertical="center"/>
    </xf>
    <xf numFmtId="178" fontId="2" fillId="0" borderId="9" xfId="0" applyNumberFormat="1" applyFont="1" applyFill="1" applyBorder="1" applyAlignment="1">
      <alignment horizontal="justify" vertical="center"/>
    </xf>
    <xf numFmtId="31" fontId="2" fillId="0" borderId="23" xfId="0" applyNumberFormat="1" applyFont="1" applyFill="1" applyBorder="1" applyAlignment="1">
      <alignment horizontal="justify" vertical="center"/>
    </xf>
    <xf numFmtId="178" fontId="2" fillId="0" borderId="9" xfId="0" applyNumberFormat="1" applyFont="1" applyFill="1" applyBorder="1" applyAlignment="1">
      <alignment horizontal="justify" vertical="center"/>
    </xf>
    <xf numFmtId="178" fontId="2" fillId="0" borderId="20" xfId="0" applyNumberFormat="1" applyFont="1" applyFill="1" applyBorder="1" applyAlignment="1">
      <alignment horizontal="justify" vertical="center"/>
    </xf>
    <xf numFmtId="178" fontId="2" fillId="0" borderId="21" xfId="0" applyNumberFormat="1" applyFont="1" applyFill="1" applyBorder="1" applyAlignment="1">
      <alignment horizontal="justify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justify" vertical="center"/>
    </xf>
    <xf numFmtId="0" fontId="1" fillId="0" borderId="26" xfId="0" applyFont="1" applyFill="1" applyBorder="1" applyAlignment="1">
      <alignment horizontal="justify" vertical="center"/>
    </xf>
    <xf numFmtId="0" fontId="1" fillId="0" borderId="25" xfId="0" applyFont="1" applyFill="1" applyBorder="1" applyAlignment="1">
      <alignment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justify" vertical="center"/>
    </xf>
    <xf numFmtId="179" fontId="2" fillId="0" borderId="12" xfId="0" applyNumberFormat="1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justify" vertical="center" wrapText="1"/>
    </xf>
    <xf numFmtId="177" fontId="10" fillId="0" borderId="29" xfId="0" applyNumberFormat="1" applyFont="1" applyFill="1" applyBorder="1" applyAlignment="1">
      <alignment horizontal="center" vertical="center"/>
    </xf>
    <xf numFmtId="179" fontId="10" fillId="0" borderId="29" xfId="0" applyNumberFormat="1" applyFont="1" applyFill="1" applyBorder="1" applyAlignment="1">
      <alignment horizontal="center" vertical="center"/>
    </xf>
    <xf numFmtId="179" fontId="10" fillId="0" borderId="37" xfId="0" applyNumberFormat="1" applyFont="1" applyFill="1" applyBorder="1" applyAlignment="1">
      <alignment horizontal="center" vertical="center"/>
    </xf>
    <xf numFmtId="179" fontId="10" fillId="0" borderId="38" xfId="0" applyNumberFormat="1" applyFont="1" applyFill="1" applyBorder="1" applyAlignment="1">
      <alignment horizontal="center" vertical="center"/>
    </xf>
    <xf numFmtId="179" fontId="10" fillId="0" borderId="39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30" xfId="0" applyFont="1" applyBorder="1" applyAlignment="1">
      <alignment vertical="center"/>
    </xf>
    <xf numFmtId="0" fontId="2" fillId="0" borderId="30" xfId="0" applyFont="1" applyBorder="1" applyAlignment="1">
      <alignment horizontal="justify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justify" vertical="center" wrapText="1"/>
    </xf>
    <xf numFmtId="0" fontId="12" fillId="0" borderId="0" xfId="0" applyFont="1" applyAlignment="1">
      <alignment horizontal="justify" vertical="center"/>
    </xf>
    <xf numFmtId="0" fontId="12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429490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2397760" y="1861185"/>
          <a:ext cx="5313045" cy="42926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37"/>
  <sheetViews>
    <sheetView showGridLines="0" tabSelected="1" zoomScale="90" zoomScaleNormal="90" workbookViewId="0">
      <pane ySplit="5" topLeftCell="A6" activePane="bottomLeft" state="frozen"/>
      <selection pane="bottomLeft" activeCell="D5" sqref="D5:G5"/>
    </sheetView>
  </sheetViews>
  <sheetFormatPr defaultColWidth="9" defaultRowHeight="18" customHeight="1" x14ac:dyDescent="0.25"/>
  <cols>
    <col min="1" max="1" width="6.6640625" style="33" customWidth="1"/>
    <col min="2" max="2" width="12" style="33" customWidth="1"/>
    <col min="3" max="3" width="12.44140625" style="33" customWidth="1"/>
    <col min="4" max="4" width="39" style="33" customWidth="1"/>
    <col min="5" max="5" width="32.44140625" style="33" customWidth="1"/>
    <col min="6" max="6" width="34" style="134" customWidth="1"/>
    <col min="7" max="8" width="13.77734375" style="33" customWidth="1"/>
    <col min="9" max="11" width="10.77734375" style="33" customWidth="1"/>
    <col min="12" max="12" width="18.77734375" style="33" customWidth="1"/>
    <col min="13" max="16384" width="9" style="33"/>
  </cols>
  <sheetData>
    <row r="1" spans="1:12" s="27" customFormat="1" ht="34.950000000000003" customHeight="1" x14ac:dyDescent="0.25">
      <c r="A1" s="24" t="s">
        <v>0</v>
      </c>
      <c r="B1" s="25"/>
      <c r="C1" s="25"/>
      <c r="D1" s="25"/>
      <c r="E1" s="25"/>
      <c r="F1" s="26"/>
      <c r="G1" s="25"/>
      <c r="H1" s="25"/>
      <c r="I1" s="25"/>
      <c r="J1" s="25"/>
      <c r="K1" s="25"/>
    </row>
    <row r="2" spans="1:12" s="27" customFormat="1" ht="21" x14ac:dyDescent="0.25">
      <c r="A2" s="28" t="s">
        <v>78</v>
      </c>
      <c r="B2" s="25"/>
      <c r="C2" s="25"/>
      <c r="D2" s="25"/>
      <c r="E2" s="25"/>
      <c r="F2" s="26"/>
      <c r="G2" s="25"/>
      <c r="H2" s="25"/>
      <c r="I2" s="25"/>
      <c r="J2" s="25"/>
      <c r="K2" s="25"/>
    </row>
    <row r="3" spans="1:12" ht="15.9" customHeight="1" x14ac:dyDescent="0.25">
      <c r="A3" s="29"/>
      <c r="B3" s="29"/>
      <c r="C3" s="29"/>
      <c r="D3" s="29"/>
      <c r="E3" s="29"/>
      <c r="F3" s="30"/>
      <c r="G3" s="29"/>
      <c r="H3" s="29"/>
      <c r="I3" s="31"/>
      <c r="J3" s="29"/>
      <c r="K3" s="32" t="s">
        <v>1</v>
      </c>
    </row>
    <row r="4" spans="1:12" ht="24.9" customHeight="1" x14ac:dyDescent="0.25">
      <c r="A4" s="34" t="s">
        <v>79</v>
      </c>
      <c r="B4" s="35"/>
      <c r="C4" s="35"/>
      <c r="D4" s="36" t="s">
        <v>2</v>
      </c>
      <c r="E4" s="35"/>
      <c r="F4" s="37"/>
      <c r="G4" s="35"/>
      <c r="H4" s="35"/>
      <c r="I4" s="35"/>
      <c r="J4" s="35"/>
      <c r="K4" s="38"/>
    </row>
    <row r="5" spans="1:12" ht="24.9" customHeight="1" x14ac:dyDescent="0.25">
      <c r="A5" s="39" t="s">
        <v>57</v>
      </c>
      <c r="B5" s="40"/>
      <c r="C5" s="40"/>
      <c r="D5" s="41" t="s">
        <v>3</v>
      </c>
      <c r="E5" s="40"/>
      <c r="F5" s="42"/>
      <c r="G5" s="40"/>
      <c r="H5" s="9" t="s">
        <v>80</v>
      </c>
      <c r="I5" s="43" t="s">
        <v>4</v>
      </c>
      <c r="J5" s="44"/>
      <c r="K5" s="45"/>
    </row>
    <row r="6" spans="1:12" ht="24.9" customHeight="1" x14ac:dyDescent="0.25">
      <c r="A6" s="46" t="s">
        <v>5</v>
      </c>
      <c r="B6" s="47"/>
      <c r="C6" s="47"/>
      <c r="D6" s="48" t="s">
        <v>6</v>
      </c>
      <c r="E6" s="48"/>
      <c r="F6" s="49"/>
      <c r="G6" s="48"/>
      <c r="H6" s="50" t="s">
        <v>7</v>
      </c>
      <c r="I6" s="51">
        <v>69642255</v>
      </c>
      <c r="J6" s="52"/>
      <c r="K6" s="53"/>
    </row>
    <row r="7" spans="1:12" ht="25.05" customHeight="1" x14ac:dyDescent="0.25">
      <c r="A7" s="54" t="s">
        <v>81</v>
      </c>
      <c r="B7" s="35"/>
      <c r="C7" s="35"/>
      <c r="D7" s="55"/>
      <c r="E7" s="56"/>
      <c r="F7" s="57" t="s">
        <v>8</v>
      </c>
      <c r="G7" s="57" t="s">
        <v>9</v>
      </c>
      <c r="H7" s="57" t="s">
        <v>10</v>
      </c>
      <c r="I7" s="57" t="s">
        <v>11</v>
      </c>
      <c r="J7" s="57" t="s">
        <v>58</v>
      </c>
      <c r="K7" s="58" t="s">
        <v>23</v>
      </c>
    </row>
    <row r="8" spans="1:12" ht="19.95" customHeight="1" x14ac:dyDescent="0.25">
      <c r="A8" s="59"/>
      <c r="B8" s="40"/>
      <c r="C8" s="40"/>
      <c r="D8" s="60" t="s">
        <v>82</v>
      </c>
      <c r="E8" s="61"/>
      <c r="F8" s="62">
        <f>F9+F10+F11</f>
        <v>2312.9499999999998</v>
      </c>
      <c r="G8" s="63">
        <f>G9+G10+G11</f>
        <v>2312.9499999999998</v>
      </c>
      <c r="H8" s="63">
        <f>H9+H10+H11</f>
        <v>2312.9499999999998</v>
      </c>
      <c r="I8" s="64">
        <v>10</v>
      </c>
      <c r="J8" s="65">
        <f>H8/G8</f>
        <v>1</v>
      </c>
      <c r="K8" s="66">
        <f>I8*J8</f>
        <v>10</v>
      </c>
    </row>
    <row r="9" spans="1:12" ht="19.95" customHeight="1" x14ac:dyDescent="0.25">
      <c r="A9" s="59"/>
      <c r="B9" s="40"/>
      <c r="C9" s="40"/>
      <c r="D9" s="43" t="s">
        <v>12</v>
      </c>
      <c r="E9" s="61"/>
      <c r="F9" s="62">
        <v>2312.9499999999998</v>
      </c>
      <c r="G9" s="62">
        <v>2312.9499999999998</v>
      </c>
      <c r="H9" s="63">
        <v>2312.9499999999998</v>
      </c>
      <c r="I9" s="64" t="s">
        <v>13</v>
      </c>
      <c r="J9" s="65">
        <f t="shared" ref="J9:J11" si="0">H9/G9</f>
        <v>1</v>
      </c>
      <c r="K9" s="67" t="s">
        <v>13</v>
      </c>
    </row>
    <row r="10" spans="1:12" ht="19.95" customHeight="1" x14ac:dyDescent="0.25">
      <c r="A10" s="59"/>
      <c r="B10" s="40"/>
      <c r="C10" s="40"/>
      <c r="D10" s="60" t="s">
        <v>83</v>
      </c>
      <c r="E10" s="61"/>
      <c r="F10" s="62"/>
      <c r="G10" s="63"/>
      <c r="H10" s="63">
        <v>0</v>
      </c>
      <c r="I10" s="64" t="s">
        <v>13</v>
      </c>
      <c r="J10" s="65" t="e">
        <f t="shared" si="0"/>
        <v>#DIV/0!</v>
      </c>
      <c r="K10" s="67" t="s">
        <v>13</v>
      </c>
    </row>
    <row r="11" spans="1:12" ht="19.95" customHeight="1" x14ac:dyDescent="0.25">
      <c r="A11" s="68"/>
      <c r="B11" s="69"/>
      <c r="C11" s="69"/>
      <c r="D11" s="70" t="s">
        <v>84</v>
      </c>
      <c r="E11" s="71"/>
      <c r="F11" s="72"/>
      <c r="G11" s="73"/>
      <c r="H11" s="73">
        <v>0</v>
      </c>
      <c r="I11" s="74" t="s">
        <v>13</v>
      </c>
      <c r="J11" s="65" t="e">
        <f t="shared" si="0"/>
        <v>#DIV/0!</v>
      </c>
      <c r="K11" s="75" t="s">
        <v>13</v>
      </c>
    </row>
    <row r="12" spans="1:12" ht="18" customHeight="1" x14ac:dyDescent="0.25">
      <c r="A12" s="76" t="s">
        <v>14</v>
      </c>
      <c r="B12" s="77" t="s">
        <v>15</v>
      </c>
      <c r="C12" s="78"/>
      <c r="D12" s="78"/>
      <c r="E12" s="79"/>
      <c r="F12" s="80" t="s">
        <v>16</v>
      </c>
      <c r="G12" s="81"/>
      <c r="H12" s="81"/>
      <c r="I12" s="81"/>
      <c r="J12" s="81"/>
      <c r="K12" s="82"/>
    </row>
    <row r="13" spans="1:12" ht="128.4" customHeight="1" x14ac:dyDescent="0.25">
      <c r="A13" s="83"/>
      <c r="B13" s="84" t="s">
        <v>85</v>
      </c>
      <c r="C13" s="85"/>
      <c r="D13" s="85"/>
      <c r="E13" s="86"/>
      <c r="F13" s="87" t="s">
        <v>86</v>
      </c>
      <c r="G13" s="85"/>
      <c r="H13" s="85"/>
      <c r="I13" s="85"/>
      <c r="J13" s="85"/>
      <c r="K13" s="86"/>
    </row>
    <row r="14" spans="1:12" s="90" customFormat="1" ht="25.05" customHeight="1" x14ac:dyDescent="0.25">
      <c r="A14" s="88" t="s">
        <v>17</v>
      </c>
      <c r="B14" s="9" t="s">
        <v>87</v>
      </c>
      <c r="C14" s="7" t="s">
        <v>18</v>
      </c>
      <c r="D14" s="7" t="s">
        <v>19</v>
      </c>
      <c r="E14" s="8" t="s">
        <v>20</v>
      </c>
      <c r="F14" s="11" t="s">
        <v>21</v>
      </c>
      <c r="G14" s="9" t="s">
        <v>22</v>
      </c>
      <c r="H14" s="10" t="s">
        <v>23</v>
      </c>
      <c r="I14" s="21" t="s">
        <v>24</v>
      </c>
      <c r="J14" s="22"/>
      <c r="K14" s="23"/>
      <c r="L14" s="89"/>
    </row>
    <row r="15" spans="1:12" ht="34.950000000000003" customHeight="1" x14ac:dyDescent="0.25">
      <c r="A15" s="91"/>
      <c r="B15" s="42" t="s">
        <v>88</v>
      </c>
      <c r="C15" s="92" t="s">
        <v>25</v>
      </c>
      <c r="D15" s="93" t="s">
        <v>26</v>
      </c>
      <c r="E15" s="94" t="s">
        <v>60</v>
      </c>
      <c r="F15" s="1" t="s">
        <v>61</v>
      </c>
      <c r="G15" s="64">
        <v>2</v>
      </c>
      <c r="H15" s="95">
        <v>2</v>
      </c>
      <c r="I15" s="96"/>
      <c r="J15" s="97"/>
      <c r="K15" s="98"/>
    </row>
    <row r="16" spans="1:12" ht="34.950000000000003" customHeight="1" x14ac:dyDescent="0.25">
      <c r="A16" s="91"/>
      <c r="B16" s="42"/>
      <c r="C16" s="99"/>
      <c r="D16" s="93" t="s">
        <v>62</v>
      </c>
      <c r="E16" s="94" t="s">
        <v>27</v>
      </c>
      <c r="F16" s="1" t="s">
        <v>63</v>
      </c>
      <c r="G16" s="64">
        <v>2</v>
      </c>
      <c r="H16" s="95">
        <v>1.5</v>
      </c>
      <c r="I16" s="18" t="s">
        <v>64</v>
      </c>
      <c r="J16" s="19"/>
      <c r="K16" s="20"/>
    </row>
    <row r="17" spans="1:12" ht="34.950000000000003" customHeight="1" x14ac:dyDescent="0.25">
      <c r="A17" s="91"/>
      <c r="B17" s="42"/>
      <c r="C17" s="99"/>
      <c r="D17" s="93" t="s">
        <v>28</v>
      </c>
      <c r="E17" s="94" t="s">
        <v>29</v>
      </c>
      <c r="F17" s="1" t="s">
        <v>30</v>
      </c>
      <c r="G17" s="64">
        <v>2</v>
      </c>
      <c r="H17" s="95">
        <v>1.5</v>
      </c>
      <c r="I17" s="18" t="s">
        <v>64</v>
      </c>
      <c r="J17" s="19"/>
      <c r="K17" s="20"/>
    </row>
    <row r="18" spans="1:12" ht="34.950000000000003" customHeight="1" x14ac:dyDescent="0.25">
      <c r="A18" s="91"/>
      <c r="B18" s="42"/>
      <c r="C18" s="99"/>
      <c r="D18" s="93" t="s">
        <v>31</v>
      </c>
      <c r="E18" s="94" t="s">
        <v>27</v>
      </c>
      <c r="F18" s="1" t="s">
        <v>32</v>
      </c>
      <c r="G18" s="64">
        <v>2</v>
      </c>
      <c r="H18" s="95">
        <v>1.5</v>
      </c>
      <c r="I18" s="18" t="s">
        <v>64</v>
      </c>
      <c r="J18" s="19"/>
      <c r="K18" s="20"/>
    </row>
    <row r="19" spans="1:12" ht="34.950000000000003" customHeight="1" x14ac:dyDescent="0.25">
      <c r="A19" s="91"/>
      <c r="B19" s="42"/>
      <c r="C19" s="99"/>
      <c r="D19" s="93" t="s">
        <v>33</v>
      </c>
      <c r="E19" s="94" t="s">
        <v>34</v>
      </c>
      <c r="F19" s="1" t="s">
        <v>35</v>
      </c>
      <c r="G19" s="64">
        <v>2</v>
      </c>
      <c r="H19" s="95">
        <v>1.5</v>
      </c>
      <c r="I19" s="18" t="s">
        <v>64</v>
      </c>
      <c r="J19" s="19"/>
      <c r="K19" s="20"/>
    </row>
    <row r="20" spans="1:12" ht="30" customHeight="1" x14ac:dyDescent="0.25">
      <c r="A20" s="91"/>
      <c r="B20" s="40"/>
      <c r="C20" s="50" t="s">
        <v>36</v>
      </c>
      <c r="D20" s="93" t="s">
        <v>37</v>
      </c>
      <c r="E20" s="100">
        <v>1</v>
      </c>
      <c r="F20" s="14">
        <v>1</v>
      </c>
      <c r="G20" s="64">
        <v>15</v>
      </c>
      <c r="H20" s="95">
        <v>15</v>
      </c>
      <c r="I20" s="96"/>
      <c r="J20" s="97"/>
      <c r="K20" s="98"/>
      <c r="L20" s="101"/>
    </row>
    <row r="21" spans="1:12" ht="34.049999999999997" customHeight="1" x14ac:dyDescent="0.25">
      <c r="A21" s="91"/>
      <c r="B21" s="40"/>
      <c r="C21" s="92" t="s">
        <v>38</v>
      </c>
      <c r="D21" s="93" t="s">
        <v>39</v>
      </c>
      <c r="E21" s="102" t="s">
        <v>40</v>
      </c>
      <c r="F21" s="102" t="s">
        <v>40</v>
      </c>
      <c r="G21" s="64">
        <v>8</v>
      </c>
      <c r="H21" s="95">
        <v>8</v>
      </c>
      <c r="I21" s="103"/>
      <c r="J21" s="97"/>
      <c r="K21" s="98"/>
    </row>
    <row r="22" spans="1:12" ht="34.049999999999997" customHeight="1" x14ac:dyDescent="0.25">
      <c r="A22" s="91"/>
      <c r="B22" s="40"/>
      <c r="C22" s="99"/>
      <c r="D22" s="93" t="s">
        <v>41</v>
      </c>
      <c r="E22" s="104" t="s">
        <v>40</v>
      </c>
      <c r="F22" s="104" t="s">
        <v>40</v>
      </c>
      <c r="G22" s="64">
        <v>7</v>
      </c>
      <c r="H22" s="95">
        <v>7</v>
      </c>
      <c r="I22" s="105"/>
      <c r="J22" s="106"/>
      <c r="K22" s="107"/>
    </row>
    <row r="23" spans="1:12" ht="31.05" customHeight="1" x14ac:dyDescent="0.25">
      <c r="A23" s="91"/>
      <c r="B23" s="40"/>
      <c r="C23" s="50" t="s">
        <v>42</v>
      </c>
      <c r="D23" s="93" t="s">
        <v>89</v>
      </c>
      <c r="E23" s="2" t="s">
        <v>43</v>
      </c>
      <c r="F23" s="3">
        <v>2542.9499999999998</v>
      </c>
      <c r="G23" s="64">
        <v>10</v>
      </c>
      <c r="H23" s="95">
        <v>10</v>
      </c>
      <c r="I23" s="103"/>
      <c r="J23" s="97"/>
      <c r="K23" s="98"/>
    </row>
    <row r="24" spans="1:12" ht="43.95" customHeight="1" x14ac:dyDescent="0.25">
      <c r="A24" s="91"/>
      <c r="B24" s="108" t="s">
        <v>90</v>
      </c>
      <c r="C24" s="92" t="s">
        <v>44</v>
      </c>
      <c r="D24" s="93" t="s">
        <v>66</v>
      </c>
      <c r="E24" s="94" t="s">
        <v>65</v>
      </c>
      <c r="F24" s="1" t="s">
        <v>69</v>
      </c>
      <c r="G24" s="64">
        <v>5</v>
      </c>
      <c r="H24" s="95">
        <v>3.5</v>
      </c>
      <c r="I24" s="18" t="s">
        <v>72</v>
      </c>
      <c r="J24" s="19"/>
      <c r="K24" s="20"/>
    </row>
    <row r="25" spans="1:12" ht="40.049999999999997" customHeight="1" x14ac:dyDescent="0.25">
      <c r="A25" s="91"/>
      <c r="B25" s="109"/>
      <c r="C25" s="99"/>
      <c r="D25" s="110" t="s">
        <v>67</v>
      </c>
      <c r="E25" s="111" t="s">
        <v>68</v>
      </c>
      <c r="F25" s="4" t="s">
        <v>45</v>
      </c>
      <c r="G25" s="64">
        <v>5</v>
      </c>
      <c r="H25" s="95">
        <v>2</v>
      </c>
      <c r="I25" s="18" t="s">
        <v>71</v>
      </c>
      <c r="J25" s="19"/>
      <c r="K25" s="20"/>
    </row>
    <row r="26" spans="1:12" ht="40.049999999999997" customHeight="1" x14ac:dyDescent="0.25">
      <c r="A26" s="91"/>
      <c r="B26" s="109"/>
      <c r="C26" s="99"/>
      <c r="D26" s="110" t="s">
        <v>46</v>
      </c>
      <c r="E26" s="6" t="s">
        <v>47</v>
      </c>
      <c r="F26" s="5" t="s">
        <v>70</v>
      </c>
      <c r="G26" s="64">
        <v>5</v>
      </c>
      <c r="H26" s="95">
        <v>3.5</v>
      </c>
      <c r="I26" s="18" t="s">
        <v>75</v>
      </c>
      <c r="J26" s="19"/>
      <c r="K26" s="20"/>
    </row>
    <row r="27" spans="1:12" ht="40.049999999999997" customHeight="1" x14ac:dyDescent="0.25">
      <c r="A27" s="91"/>
      <c r="B27" s="112"/>
      <c r="C27" s="113"/>
      <c r="D27" s="110" t="s">
        <v>48</v>
      </c>
      <c r="E27" s="6" t="s">
        <v>49</v>
      </c>
      <c r="F27" s="5" t="s">
        <v>48</v>
      </c>
      <c r="G27" s="64">
        <v>5</v>
      </c>
      <c r="H27" s="95">
        <v>3.5</v>
      </c>
      <c r="I27" s="18" t="s">
        <v>76</v>
      </c>
      <c r="J27" s="19"/>
      <c r="K27" s="20"/>
    </row>
    <row r="28" spans="1:12" ht="40.049999999999997" customHeight="1" x14ac:dyDescent="0.25">
      <c r="A28" s="91"/>
      <c r="B28" s="112"/>
      <c r="C28" s="113"/>
      <c r="D28" s="110" t="s">
        <v>50</v>
      </c>
      <c r="E28" s="6" t="s">
        <v>51</v>
      </c>
      <c r="F28" s="5" t="s">
        <v>74</v>
      </c>
      <c r="G28" s="64">
        <v>5</v>
      </c>
      <c r="H28" s="95">
        <v>3.5</v>
      </c>
      <c r="I28" s="18" t="s">
        <v>77</v>
      </c>
      <c r="J28" s="19"/>
      <c r="K28" s="20"/>
    </row>
    <row r="29" spans="1:12" ht="19.95" customHeight="1" x14ac:dyDescent="0.25">
      <c r="A29" s="91"/>
      <c r="B29" s="112"/>
      <c r="C29" s="113"/>
      <c r="D29" s="110" t="s">
        <v>52</v>
      </c>
      <c r="E29" s="6" t="s">
        <v>53</v>
      </c>
      <c r="F29" s="5" t="s">
        <v>73</v>
      </c>
      <c r="G29" s="64">
        <v>5</v>
      </c>
      <c r="H29" s="95">
        <v>5</v>
      </c>
      <c r="I29" s="15"/>
      <c r="J29" s="16"/>
      <c r="K29" s="17"/>
    </row>
    <row r="30" spans="1:12" ht="34.950000000000003" customHeight="1" x14ac:dyDescent="0.25">
      <c r="A30" s="114"/>
      <c r="B30" s="115" t="s">
        <v>91</v>
      </c>
      <c r="C30" s="116" t="s">
        <v>54</v>
      </c>
      <c r="D30" s="117" t="s">
        <v>55</v>
      </c>
      <c r="E30" s="12" t="s">
        <v>56</v>
      </c>
      <c r="F30" s="13">
        <v>0.95</v>
      </c>
      <c r="G30" s="74">
        <v>10</v>
      </c>
      <c r="H30" s="118">
        <v>7</v>
      </c>
      <c r="I30" s="15" t="s">
        <v>59</v>
      </c>
      <c r="J30" s="16"/>
      <c r="K30" s="17"/>
    </row>
    <row r="31" spans="1:12" s="127" customFormat="1" ht="20.100000000000001" customHeight="1" x14ac:dyDescent="0.25">
      <c r="A31" s="119" t="s">
        <v>92</v>
      </c>
      <c r="B31" s="120"/>
      <c r="C31" s="120"/>
      <c r="D31" s="120"/>
      <c r="E31" s="120"/>
      <c r="F31" s="121"/>
      <c r="G31" s="122">
        <f>SUM(G15:G30)+I8</f>
        <v>100</v>
      </c>
      <c r="H31" s="123">
        <f>SUM(H15:H30)+K8</f>
        <v>86</v>
      </c>
      <c r="I31" s="124" t="s">
        <v>13</v>
      </c>
      <c r="J31" s="125"/>
      <c r="K31" s="126"/>
    </row>
    <row r="32" spans="1:12" ht="9.9" customHeight="1" x14ac:dyDescent="0.25">
      <c r="A32" s="128"/>
      <c r="B32" s="128"/>
      <c r="C32" s="128"/>
      <c r="D32" s="128"/>
      <c r="E32" s="128"/>
      <c r="F32" s="129"/>
      <c r="G32" s="128"/>
      <c r="H32" s="128"/>
      <c r="I32" s="128"/>
      <c r="J32" s="128"/>
      <c r="K32" s="128"/>
    </row>
    <row r="33" spans="1:11" s="130" customFormat="1" ht="18" hidden="1" customHeight="1" x14ac:dyDescent="0.25">
      <c r="A33" s="130" t="s">
        <v>93</v>
      </c>
      <c r="F33" s="131"/>
    </row>
    <row r="34" spans="1:11" s="130" customFormat="1" ht="16.05" hidden="1" customHeight="1" x14ac:dyDescent="0.25">
      <c r="A34" s="132" t="s">
        <v>94</v>
      </c>
      <c r="B34" s="132"/>
      <c r="C34" s="132"/>
      <c r="D34" s="132"/>
      <c r="E34" s="132"/>
      <c r="F34" s="133"/>
      <c r="G34" s="132"/>
      <c r="H34" s="132"/>
      <c r="I34" s="132"/>
      <c r="J34" s="132"/>
      <c r="K34" s="132"/>
    </row>
    <row r="35" spans="1:11" s="130" customFormat="1" ht="60" hidden="1" customHeight="1" x14ac:dyDescent="0.25">
      <c r="A35" s="132" t="s">
        <v>95</v>
      </c>
      <c r="B35" s="132"/>
      <c r="C35" s="132"/>
      <c r="D35" s="132"/>
      <c r="E35" s="132"/>
      <c r="F35" s="133"/>
      <c r="G35" s="132"/>
      <c r="H35" s="132"/>
      <c r="I35" s="132"/>
      <c r="J35" s="132"/>
      <c r="K35" s="132"/>
    </row>
    <row r="36" spans="1:11" s="130" customFormat="1" ht="16.05" hidden="1" customHeight="1" x14ac:dyDescent="0.25">
      <c r="A36" s="132" t="s">
        <v>96</v>
      </c>
      <c r="B36" s="132"/>
      <c r="C36" s="132"/>
      <c r="D36" s="132"/>
      <c r="E36" s="132"/>
      <c r="F36" s="133"/>
      <c r="G36" s="132"/>
      <c r="H36" s="132"/>
      <c r="I36" s="132"/>
      <c r="J36" s="132"/>
      <c r="K36" s="132"/>
    </row>
    <row r="37" spans="1:11" s="130" customFormat="1" ht="16.05" hidden="1" customHeight="1" x14ac:dyDescent="0.25">
      <c r="A37" s="132" t="s">
        <v>97</v>
      </c>
      <c r="B37" s="132"/>
      <c r="C37" s="132"/>
      <c r="D37" s="132"/>
      <c r="E37" s="132"/>
      <c r="F37" s="133"/>
      <c r="G37" s="132"/>
      <c r="H37" s="132"/>
      <c r="I37" s="132"/>
      <c r="J37" s="132"/>
      <c r="K37" s="132"/>
    </row>
  </sheetData>
  <mergeCells count="49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A7:C11"/>
    <mergeCell ref="B13:E13"/>
    <mergeCell ref="F13:K13"/>
    <mergeCell ref="I14:K14"/>
    <mergeCell ref="I15:K15"/>
    <mergeCell ref="I17:K17"/>
    <mergeCell ref="I16:K16"/>
    <mergeCell ref="I25:K25"/>
    <mergeCell ref="I26:K26"/>
    <mergeCell ref="I27:K27"/>
    <mergeCell ref="I28:K28"/>
    <mergeCell ref="I18:K18"/>
    <mergeCell ref="I19:K19"/>
    <mergeCell ref="I20:K20"/>
    <mergeCell ref="I21:K21"/>
    <mergeCell ref="I23:K23"/>
    <mergeCell ref="A35:K35"/>
    <mergeCell ref="A36:K36"/>
    <mergeCell ref="A37:K37"/>
    <mergeCell ref="A12:A13"/>
    <mergeCell ref="A14:A30"/>
    <mergeCell ref="B15:B23"/>
    <mergeCell ref="B24:B26"/>
    <mergeCell ref="C15:C19"/>
    <mergeCell ref="C21:C22"/>
    <mergeCell ref="C24:C26"/>
    <mergeCell ref="I29:K29"/>
    <mergeCell ref="I30:K30"/>
    <mergeCell ref="A31:F31"/>
    <mergeCell ref="I31:K31"/>
    <mergeCell ref="A34:K34"/>
    <mergeCell ref="I24:K24"/>
  </mergeCells>
  <phoneticPr fontId="4" type="noConversion"/>
  <printOptions horizontalCentered="1"/>
  <pageMargins left="0.78740157480314965" right="0.39370078740157483" top="0.98425196850393704" bottom="0.59055118110236227" header="0.31496062992125984" footer="0.31496062992125984"/>
  <pageSetup paperSize="9" scale="47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消除安全隐患经费</vt:lpstr>
      <vt:lpstr>消除安全隐患经费!Print_Area</vt:lpstr>
      <vt:lpstr>消除安全隐患经费!Print_Titles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Panyingkai</cp:lastModifiedBy>
  <cp:lastPrinted>2022-05-29T16:18:46Z</cp:lastPrinted>
  <dcterms:created xsi:type="dcterms:W3CDTF">2020-06-07T15:45:00Z</dcterms:created>
  <dcterms:modified xsi:type="dcterms:W3CDTF">2022-05-29T16:46:13Z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2052-11.1.0.11115</vt:lpwstr>
  </property>
  <property fmtid="{D5CDD505-2E9C-101B-9397-08002B2CF9AE}" pid="4" name="commondata">
    <vt:lpwstr>eyJoZGlkIjoiMTMxMGNkYTJhN2NkODc0MzYwZWZhYmI0Y2E4ZDVlOGEifQ==</vt:lpwstr>
  </property>
</Properties>
</file>