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520" windowHeight="9155"/>
  </bookViews>
  <sheets>
    <sheet name="市机关事务局信息化建设经费" sheetId="2" r:id="rId1"/>
  </sheets>
  <definedNames>
    <definedName name="_xlnm.Print_Area" localSheetId="0">市机关事务局信息化建设经费!$A$1:$K$25</definedName>
    <definedName name="_xlnm.Print_Titles" localSheetId="0">市机关事务局信息化建设经费!$1:$5</definedName>
  </definedNames>
  <calcPr calcId="144525"/>
</workbook>
</file>

<file path=xl/sharedStrings.xml><?xml version="1.0" encoding="utf-8"?>
<sst xmlns="http://schemas.openxmlformats.org/spreadsheetml/2006/main" count="81" uniqueCount="70">
  <si>
    <r>
      <rPr>
        <b/>
        <sz val="16"/>
        <rFont val="微软雅黑 Light"/>
        <charset val="134"/>
      </rPr>
      <t>项目支出绩效目标完成情况调查表</t>
    </r>
  </si>
  <si>
    <r>
      <rPr>
        <b/>
        <sz val="16"/>
        <rFont val="宋体"/>
        <charset val="134"/>
      </rPr>
      <t>（</t>
    </r>
    <r>
      <rPr>
        <b/>
        <sz val="16"/>
        <rFont val="Times New Roman"/>
        <charset val="134"/>
      </rPr>
      <t>2021</t>
    </r>
    <r>
      <rPr>
        <b/>
        <sz val="16"/>
        <rFont val="宋体"/>
        <charset val="134"/>
      </rPr>
      <t>年度）</t>
    </r>
  </si>
  <si>
    <r>
      <rPr>
        <sz val="11"/>
        <rFont val="宋体"/>
        <charset val="134"/>
      </rPr>
      <t>金额单位：万元</t>
    </r>
  </si>
  <si>
    <r>
      <rPr>
        <sz val="11"/>
        <rFont val="宋体"/>
        <charset val="134"/>
      </rPr>
      <t>项目名称</t>
    </r>
  </si>
  <si>
    <t>市机关事务局信息化建设经费</t>
  </si>
  <si>
    <t>主管部门</t>
  </si>
  <si>
    <r>
      <rPr>
        <sz val="11"/>
        <rFont val="宋体"/>
        <charset val="134"/>
      </rPr>
      <t>北京市机关事务管理局</t>
    </r>
  </si>
  <si>
    <r>
      <rPr>
        <sz val="11"/>
        <rFont val="宋体"/>
        <charset val="134"/>
      </rPr>
      <t>实施单位：</t>
    </r>
  </si>
  <si>
    <r>
      <rPr>
        <sz val="11"/>
        <rFont val="宋体"/>
        <charset val="134"/>
      </rPr>
      <t>北京市机关事务管理局本级行政</t>
    </r>
  </si>
  <si>
    <r>
      <rPr>
        <sz val="11"/>
        <rFont val="宋体"/>
        <charset val="134"/>
      </rPr>
      <t>项目负责人</t>
    </r>
  </si>
  <si>
    <r>
      <rPr>
        <sz val="11"/>
        <rFont val="宋体"/>
        <charset val="134"/>
      </rPr>
      <t>王春江</t>
    </r>
  </si>
  <si>
    <r>
      <rPr>
        <sz val="11"/>
        <rFont val="宋体"/>
        <charset val="134"/>
      </rPr>
      <t>联系电话</t>
    </r>
  </si>
  <si>
    <r>
      <rPr>
        <sz val="11"/>
        <rFont val="宋体"/>
        <charset val="134"/>
      </rPr>
      <t>项目资金
（万元）</t>
    </r>
  </si>
  <si>
    <r>
      <rPr>
        <sz val="11"/>
        <rFont val="宋体"/>
        <charset val="134"/>
      </rPr>
      <t>年初预算数</t>
    </r>
  </si>
  <si>
    <r>
      <rPr>
        <sz val="11"/>
        <rFont val="宋体"/>
        <charset val="134"/>
      </rPr>
      <t>全年预算数</t>
    </r>
  </si>
  <si>
    <r>
      <rPr>
        <sz val="11"/>
        <rFont val="宋体"/>
        <charset val="134"/>
      </rPr>
      <t>全年执行数</t>
    </r>
  </si>
  <si>
    <r>
      <rPr>
        <sz val="11"/>
        <rFont val="宋体"/>
        <charset val="134"/>
      </rPr>
      <t>分值</t>
    </r>
  </si>
  <si>
    <t>执行率</t>
  </si>
  <si>
    <r>
      <rPr>
        <sz val="11"/>
        <rFont val="宋体"/>
        <charset val="134"/>
      </rPr>
      <t>得分</t>
    </r>
  </si>
  <si>
    <r>
      <rPr>
        <sz val="11"/>
        <rFont val="宋体"/>
        <charset val="134"/>
      </rPr>
      <t>年度资金总额：</t>
    </r>
  </si>
  <si>
    <r>
      <rPr>
        <sz val="11"/>
        <rFont val="宋体"/>
        <charset val="134"/>
      </rPr>
      <t>其中：当年财政拨款</t>
    </r>
  </si>
  <si>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</si>
  <si>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</si>
  <si>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</si>
  <si>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r>
      <rPr>
        <sz val="11"/>
        <rFont val="宋体"/>
        <charset val="134"/>
      </rPr>
      <t>年度
总体
目标</t>
    </r>
  </si>
  <si>
    <r>
      <rPr>
        <sz val="11"/>
        <rFont val="宋体"/>
        <charset val="134"/>
      </rPr>
      <t>预期目标</t>
    </r>
  </si>
  <si>
    <r>
      <rPr>
        <sz val="11"/>
        <rFont val="宋体"/>
        <charset val="134"/>
      </rPr>
      <t>实际完成情况</t>
    </r>
  </si>
  <si>
    <r>
      <rPr>
        <sz val="11"/>
        <rFont val="Times New Roman"/>
        <charset val="134"/>
      </rPr>
      <t xml:space="preserve">    </t>
    </r>
    <r>
      <rPr>
        <sz val="11"/>
        <rFont val="宋体"/>
        <charset val="134"/>
      </rPr>
      <t>落实机关事务管理</t>
    </r>
    <r>
      <rPr>
        <sz val="11"/>
        <rFont val="Times New Roman"/>
        <charset val="134"/>
      </rPr>
      <t>“</t>
    </r>
    <r>
      <rPr>
        <sz val="11"/>
        <rFont val="宋体"/>
        <charset val="134"/>
      </rPr>
      <t>一体两翼</t>
    </r>
    <r>
      <rPr>
        <sz val="11"/>
        <rFont val="Times New Roman"/>
        <charset val="134"/>
      </rPr>
      <t>”</t>
    </r>
    <r>
      <rPr>
        <sz val="11"/>
        <rFont val="宋体"/>
        <charset val="134"/>
      </rPr>
      <t>的规划战略，完成市机关事务局</t>
    </r>
    <r>
      <rPr>
        <sz val="11"/>
        <rFont val="Times New Roman"/>
        <charset val="134"/>
      </rPr>
      <t>“</t>
    </r>
    <r>
      <rPr>
        <sz val="11"/>
        <rFont val="宋体"/>
        <charset val="134"/>
      </rPr>
      <t>智慧机关</t>
    </r>
    <r>
      <rPr>
        <sz val="11"/>
        <rFont val="Times New Roman"/>
        <charset val="134"/>
      </rPr>
      <t>”</t>
    </r>
    <r>
      <rPr>
        <sz val="11"/>
        <rFont val="宋体"/>
        <charset val="134"/>
      </rPr>
      <t>二期升级改造、市机关事务局信息化设备耗材采购以及下属单位北京会议中心信息化基础设施改造等信息化建设项目，为业务开展提供支撑以及满足下属单位提供大型会议活动服务保障需要，确保项目资金及时到位，完成项目实施。</t>
    </r>
  </si>
  <si>
    <r>
      <rPr>
        <sz val="11"/>
        <rFont val="宋体"/>
        <charset val="134"/>
      </rPr>
      <t>依据局信息化整体规划，完成了完成市机关事务局</t>
    </r>
    <r>
      <rPr>
        <sz val="11"/>
        <rFont val="Times New Roman"/>
        <charset val="134"/>
      </rPr>
      <t>“</t>
    </r>
    <r>
      <rPr>
        <sz val="11"/>
        <rFont val="宋体"/>
        <charset val="134"/>
      </rPr>
      <t>智慧机关</t>
    </r>
    <r>
      <rPr>
        <sz val="11"/>
        <rFont val="Times New Roman"/>
        <charset val="134"/>
      </rPr>
      <t>”</t>
    </r>
    <r>
      <rPr>
        <sz val="11"/>
        <rFont val="宋体"/>
        <charset val="134"/>
      </rPr>
      <t>相关项目建设，打到了预期的要求，为北京市委市政府和市机关事务局高效运转提供了有力的信息化保障。</t>
    </r>
  </si>
  <si>
    <r>
      <rPr>
        <sz val="11"/>
        <rFont val="宋体"/>
        <charset val="134"/>
      </rPr>
      <t>绩
效
指
标</t>
    </r>
  </si>
  <si>
    <r>
      <rPr>
        <sz val="11"/>
        <rFont val="宋体"/>
        <charset val="134"/>
      </rPr>
      <t>一级指标</t>
    </r>
  </si>
  <si>
    <r>
      <rPr>
        <sz val="11"/>
        <rFont val="宋体"/>
        <charset val="134"/>
      </rPr>
      <t>二级指标</t>
    </r>
  </si>
  <si>
    <r>
      <rPr>
        <sz val="11"/>
        <rFont val="宋体"/>
        <charset val="134"/>
      </rPr>
      <t>三级指标</t>
    </r>
  </si>
  <si>
    <r>
      <rPr>
        <sz val="11"/>
        <rFont val="宋体"/>
        <charset val="134"/>
      </rPr>
      <t>年度指标值</t>
    </r>
  </si>
  <si>
    <r>
      <rPr>
        <sz val="11"/>
        <rFont val="宋体"/>
        <charset val="134"/>
      </rPr>
      <t>实际完成值</t>
    </r>
  </si>
  <si>
    <r>
      <rPr>
        <sz val="11"/>
        <rFont val="宋体"/>
        <charset val="134"/>
      </rPr>
      <t>偏差原因分析及改进措施</t>
    </r>
  </si>
  <si>
    <r>
      <rPr>
        <sz val="11"/>
        <rFont val="宋体"/>
        <charset val="134"/>
      </rP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</si>
  <si>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r>
      <rPr>
        <sz val="11"/>
        <rFont val="宋体"/>
        <charset val="134"/>
      </rPr>
      <t>数量指标</t>
    </r>
  </si>
  <si>
    <r>
      <rPr>
        <sz val="11"/>
        <rFont val="宋体"/>
        <charset val="134"/>
      </rPr>
      <t>形成资产管理、节能管理、智能支付、配送管理等至少</t>
    </r>
    <r>
      <rPr>
        <sz val="11"/>
        <rFont val="Times New Roman"/>
        <charset val="134"/>
      </rPr>
      <t>4</t>
    </r>
    <r>
      <rPr>
        <sz val="11"/>
        <rFont val="宋体"/>
        <charset val="134"/>
      </rPr>
      <t>个软件系统</t>
    </r>
  </si>
  <si>
    <t>≥4个软件系统</t>
  </si>
  <si>
    <r>
      <rPr>
        <sz val="11"/>
        <rFont val="宋体"/>
        <charset val="134"/>
      </rPr>
      <t>完成了北京城市副中心行政办公区资产云平台采购项目、市级集中办公区智能应用系统采购项目、北京市节能专家库管理系统及节约型机关创建信息管理系统采购项目、</t>
    </r>
    <r>
      <rPr>
        <sz val="11"/>
        <rFont val="Times New Roman"/>
        <charset val="134"/>
      </rPr>
      <t>HIS</t>
    </r>
    <r>
      <rPr>
        <sz val="11"/>
        <rFont val="宋体"/>
        <charset val="134"/>
      </rPr>
      <t>系统采购项目等</t>
    </r>
    <r>
      <rPr>
        <sz val="11"/>
        <rFont val="Times New Roman"/>
        <charset val="134"/>
      </rPr>
      <t>5</t>
    </r>
    <r>
      <rPr>
        <sz val="11"/>
        <rFont val="宋体"/>
        <charset val="134"/>
      </rPr>
      <t>个项目建设。</t>
    </r>
  </si>
  <si>
    <r>
      <rPr>
        <sz val="11"/>
        <rFont val="Times New Roman"/>
        <charset val="134"/>
      </rPr>
      <t>5</t>
    </r>
    <r>
      <rPr>
        <sz val="11"/>
        <rFont val="宋体"/>
        <charset val="134"/>
      </rPr>
      <t>个系统采购约</t>
    </r>
    <r>
      <rPr>
        <sz val="11"/>
        <rFont val="Times New Roman"/>
        <charset val="134"/>
      </rPr>
      <t>532</t>
    </r>
    <r>
      <rPr>
        <sz val="11"/>
        <rFont val="宋体"/>
        <charset val="134"/>
      </rPr>
      <t>万元，</t>
    </r>
  </si>
  <si>
    <r>
      <rPr>
        <sz val="11"/>
        <rFont val="宋体"/>
        <charset val="134"/>
      </rPr>
      <t>质量指标</t>
    </r>
  </si>
  <si>
    <r>
      <rPr>
        <sz val="11"/>
        <rFont val="宋体"/>
        <charset val="134"/>
      </rPr>
      <t>系统验收合格率</t>
    </r>
  </si>
  <si>
    <r>
      <rPr>
        <sz val="11"/>
        <rFont val="宋体"/>
        <charset val="134"/>
      </rPr>
      <t>系统故障率</t>
    </r>
  </si>
  <si>
    <r>
      <rPr>
        <sz val="11"/>
        <rFont val="Arial"/>
        <charset val="134"/>
      </rPr>
      <t>≤</t>
    </r>
    <r>
      <rPr>
        <sz val="11"/>
        <rFont val="Times New Roman"/>
        <charset val="134"/>
      </rPr>
      <t>1%</t>
    </r>
  </si>
  <si>
    <r>
      <rPr>
        <sz val="11"/>
        <rFont val="宋体"/>
        <charset val="134"/>
      </rPr>
      <t>时效指标</t>
    </r>
  </si>
  <si>
    <r>
      <rPr>
        <sz val="11"/>
        <rFont val="Times New Roman"/>
        <charset val="134"/>
      </rPr>
      <t>2021</t>
    </r>
    <r>
      <rPr>
        <sz val="11"/>
        <rFont val="宋体"/>
        <charset val="134"/>
      </rPr>
      <t>年</t>
    </r>
    <r>
      <rPr>
        <sz val="11"/>
        <rFont val="Times New Roman"/>
        <charset val="134"/>
      </rPr>
      <t>12</t>
    </r>
    <r>
      <rPr>
        <sz val="11"/>
        <rFont val="宋体"/>
        <charset val="134"/>
      </rPr>
      <t>月</t>
    </r>
    <r>
      <rPr>
        <sz val="11"/>
        <rFont val="Times New Roman"/>
        <charset val="134"/>
      </rPr>
      <t>31</t>
    </r>
    <r>
      <rPr>
        <sz val="11"/>
        <rFont val="宋体"/>
        <charset val="134"/>
      </rPr>
      <t>日之前完成</t>
    </r>
  </si>
  <si>
    <r>
      <rPr>
        <sz val="11"/>
        <rFont val="宋体"/>
        <charset val="134"/>
      </rPr>
      <t>成本指标</t>
    </r>
  </si>
  <si>
    <t>项目预算控制数不超预算批复数</t>
  </si>
  <si>
    <r>
      <rPr>
        <sz val="11"/>
        <rFont val="宋体"/>
        <charset val="134"/>
      </rPr>
      <t>效益指标
（</t>
    </r>
    <r>
      <rPr>
        <sz val="11"/>
        <rFont val="Times New Roman"/>
        <charset val="134"/>
      </rPr>
      <t>30</t>
    </r>
    <r>
      <rPr>
        <sz val="11"/>
        <rFont val="宋体"/>
        <charset val="134"/>
      </rPr>
      <t>分）</t>
    </r>
  </si>
  <si>
    <r>
      <rPr>
        <sz val="11"/>
        <rFont val="宋体"/>
        <charset val="134"/>
      </rPr>
      <t>效益指标</t>
    </r>
  </si>
  <si>
    <r>
      <rPr>
        <sz val="11"/>
        <rFont val="宋体"/>
        <charset val="134"/>
      </rPr>
      <t>信息系统安全稳定运行</t>
    </r>
  </si>
  <si>
    <r>
      <rPr>
        <sz val="11"/>
        <rFont val="宋体"/>
        <charset val="134"/>
      </rPr>
      <t>信息系统稳定运行</t>
    </r>
  </si>
  <si>
    <r>
      <rPr>
        <sz val="11"/>
        <rFont val="宋体"/>
        <charset val="134"/>
      </rPr>
      <t>系统运行稳定无故障</t>
    </r>
  </si>
  <si>
    <r>
      <rPr>
        <sz val="11"/>
        <rFont val="宋体"/>
        <charset val="134"/>
      </rPr>
      <t>系统正常使用寿命得到延长</t>
    </r>
  </si>
  <si>
    <r>
      <rPr>
        <sz val="11"/>
        <rFont val="宋体"/>
        <charset val="134"/>
      </rPr>
      <t>系统使用寿命延长</t>
    </r>
  </si>
  <si>
    <t>达到预期</t>
  </si>
  <si>
    <t>有待进一步验证，量化分析支撑材料不充分。</t>
  </si>
  <si>
    <t>机关事务促进办公一体化</t>
  </si>
  <si>
    <t>促进办公一体化</t>
  </si>
  <si>
    <r>
      <rPr>
        <sz val="11"/>
        <rFont val="宋体"/>
        <charset val="134"/>
      </rPr>
      <t>实现集中统一管理</t>
    </r>
  </si>
  <si>
    <t>提高工作效率</t>
  </si>
  <si>
    <r>
      <rPr>
        <sz val="11"/>
        <rFont val="宋体"/>
        <charset val="134"/>
      </rPr>
      <t>明显提高效率</t>
    </r>
  </si>
  <si>
    <r>
      <rPr>
        <sz val="11"/>
        <rFont val="宋体"/>
        <charset val="134"/>
      </rPr>
      <t>满意度指标（</t>
    </r>
    <r>
      <rPr>
        <sz val="11"/>
        <rFont val="Times New Roman"/>
        <charset val="134"/>
      </rPr>
      <t>10</t>
    </r>
    <r>
      <rPr>
        <sz val="11"/>
        <rFont val="宋体"/>
        <charset val="134"/>
      </rPr>
      <t>分）</t>
    </r>
  </si>
  <si>
    <r>
      <rPr>
        <sz val="11"/>
        <rFont val="宋体"/>
        <charset val="134"/>
      </rPr>
      <t>服务对象
满意度指标</t>
    </r>
  </si>
  <si>
    <r>
      <rPr>
        <sz val="11"/>
        <rFont val="宋体"/>
        <charset val="134"/>
      </rPr>
      <t>使用人员满意度达到</t>
    </r>
    <r>
      <rPr>
        <sz val="11"/>
        <rFont val="Times New Roman"/>
        <charset val="134"/>
      </rPr>
      <t>95%</t>
    </r>
  </si>
  <si>
    <t>≥95%</t>
  </si>
  <si>
    <t>调查样本及分析支撑材料不充分</t>
  </si>
  <si>
    <r>
      <rPr>
        <b/>
        <sz val="11"/>
        <rFont val="宋体"/>
        <charset val="134"/>
      </rPr>
      <t>总</t>
    </r>
    <r>
      <rPr>
        <b/>
        <sz val="11"/>
        <rFont val="Times New Roman"/>
        <charset val="134"/>
      </rPr>
      <t xml:space="preserve">    </t>
    </r>
    <r>
      <rPr>
        <b/>
        <sz val="11"/>
        <rFont val="宋体"/>
        <charset val="134"/>
      </rPr>
      <t>分</t>
    </r>
  </si>
</sst>
</file>

<file path=xl/styles.xml><?xml version="1.0" encoding="utf-8"?>
<styleSheet xmlns="http://schemas.openxmlformats.org/spreadsheetml/2006/main">
  <numFmts count="8">
    <numFmt numFmtId="43" formatCode="_ * #,##0.00_ ;_ * \-#,##0.00_ ;_ * &quot;-&quot;??_ ;_ @_ "/>
    <numFmt numFmtId="42" formatCode="_ &quot;￥&quot;* #,##0_ ;_ &quot;￥&quot;* \-#,##0_ ;_ &quot;￥&quot;* &quot;-&quot;_ ;_ @_ "/>
    <numFmt numFmtId="176" formatCode="0_ "/>
    <numFmt numFmtId="41" formatCode="_ * #,##0_ ;_ * \-#,##0_ ;_ * &quot;-&quot;_ ;_ @_ "/>
    <numFmt numFmtId="44" formatCode="_ &quot;￥&quot;* #,##0.00_ ;_ &quot;￥&quot;* \-#,##0.00_ ;_ &quot;￥&quot;* &quot;-&quot;??_ ;_ @_ "/>
    <numFmt numFmtId="177" formatCode="0_);[Red]\(0\)"/>
    <numFmt numFmtId="178" formatCode="0.00_ "/>
    <numFmt numFmtId="179" formatCode="0.0_ "/>
  </numFmts>
  <fonts count="34">
    <font>
      <sz val="11"/>
      <color theme="1"/>
      <name val="等线"/>
      <charset val="134"/>
      <scheme val="minor"/>
    </font>
    <font>
      <sz val="16"/>
      <color theme="1"/>
      <name val="Times New Roman"/>
      <charset val="134"/>
    </font>
    <font>
      <sz val="16"/>
      <color rgb="FF0000FF"/>
      <name val="Times New Roman"/>
      <charset val="134"/>
    </font>
    <font>
      <sz val="11"/>
      <color theme="1"/>
      <name val="Times New Roman"/>
      <charset val="134"/>
    </font>
    <font>
      <b/>
      <sz val="11"/>
      <color theme="1"/>
      <name val="Times New Roman"/>
      <charset val="134"/>
    </font>
    <font>
      <b/>
      <sz val="16"/>
      <name val="Times New Roman"/>
      <charset val="134"/>
    </font>
    <font>
      <sz val="11"/>
      <name val="Times New Roman"/>
      <charset val="134"/>
    </font>
    <font>
      <sz val="11"/>
      <name val="宋体"/>
      <charset val="134"/>
    </font>
    <font>
      <sz val="11"/>
      <name val="宋体"/>
      <charset val="134"/>
    </font>
    <font>
      <b/>
      <sz val="11"/>
      <name val="Times New Roman"/>
      <charset val="134"/>
    </font>
    <font>
      <sz val="11"/>
      <color theme="0"/>
      <name val="等线"/>
      <charset val="0"/>
      <scheme val="minor"/>
    </font>
    <font>
      <sz val="11"/>
      <color theme="1"/>
      <name val="等线"/>
      <charset val="0"/>
      <scheme val="minor"/>
    </font>
    <font>
      <b/>
      <sz val="15"/>
      <color theme="3"/>
      <name val="等线"/>
      <charset val="134"/>
      <scheme val="minor"/>
    </font>
    <font>
      <u/>
      <sz val="11"/>
      <color rgb="FF0000FF"/>
      <name val="等线"/>
      <charset val="0"/>
      <scheme val="minor"/>
    </font>
    <font>
      <sz val="11"/>
      <color rgb="FF3F3F76"/>
      <name val="等线"/>
      <charset val="0"/>
      <scheme val="minor"/>
    </font>
    <font>
      <sz val="11"/>
      <color rgb="FF9C0006"/>
      <name val="等线"/>
      <charset val="0"/>
      <scheme val="minor"/>
    </font>
    <font>
      <b/>
      <sz val="11"/>
      <color theme="3"/>
      <name val="等线"/>
      <charset val="134"/>
      <scheme val="minor"/>
    </font>
    <font>
      <sz val="11"/>
      <color rgb="FFFF0000"/>
      <name val="等线"/>
      <charset val="0"/>
      <scheme val="minor"/>
    </font>
    <font>
      <b/>
      <sz val="11"/>
      <color rgb="FFFA7D00"/>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
      <b/>
      <sz val="13"/>
      <color theme="3"/>
      <name val="等线"/>
      <charset val="134"/>
      <scheme val="minor"/>
    </font>
    <font>
      <b/>
      <sz val="18"/>
      <color theme="3"/>
      <name val="等线"/>
      <charset val="134"/>
      <scheme val="minor"/>
    </font>
    <font>
      <b/>
      <sz val="11"/>
      <color rgb="FFFFFFFF"/>
      <name val="等线"/>
      <charset val="0"/>
      <scheme val="minor"/>
    </font>
    <font>
      <sz val="11"/>
      <color rgb="FF9C6500"/>
      <name val="等线"/>
      <charset val="0"/>
      <scheme val="minor"/>
    </font>
    <font>
      <sz val="11"/>
      <color rgb="FFFA7D00"/>
      <name val="等线"/>
      <charset val="0"/>
      <scheme val="minor"/>
    </font>
    <font>
      <b/>
      <sz val="11"/>
      <color rgb="FF3F3F3F"/>
      <name val="等线"/>
      <charset val="0"/>
      <scheme val="minor"/>
    </font>
    <font>
      <sz val="12"/>
      <name val="宋体"/>
      <charset val="134"/>
    </font>
    <font>
      <b/>
      <sz val="16"/>
      <name val="微软雅黑 Light"/>
      <charset val="134"/>
    </font>
    <font>
      <b/>
      <sz val="16"/>
      <name val="宋体"/>
      <charset val="134"/>
    </font>
    <font>
      <sz val="11"/>
      <name val="Arial"/>
      <charset val="134"/>
    </font>
    <font>
      <b/>
      <sz val="11"/>
      <name val="宋体"/>
      <charset val="134"/>
    </font>
  </fonts>
  <fills count="33">
    <fill>
      <patternFill patternType="none"/>
    </fill>
    <fill>
      <patternFill patternType="gray125"/>
    </fill>
    <fill>
      <patternFill patternType="solid">
        <fgColor theme="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48">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style="hair">
        <color auto="1"/>
      </top>
      <bottom/>
      <diagonal/>
    </border>
    <border>
      <left style="thin">
        <color auto="1"/>
      </left>
      <right style="hair">
        <color auto="1"/>
      </right>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4" fillId="10" borderId="4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9" borderId="44" applyNumberFormat="0" applyFont="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40" applyNumberFormat="0" applyFill="0" applyAlignment="0" applyProtection="0">
      <alignment vertical="center"/>
    </xf>
    <xf numFmtId="0" fontId="23" fillId="0" borderId="40" applyNumberFormat="0" applyFill="0" applyAlignment="0" applyProtection="0">
      <alignment vertical="center"/>
    </xf>
    <xf numFmtId="0" fontId="10" fillId="23" borderId="0" applyNumberFormat="0" applyBorder="0" applyAlignment="0" applyProtection="0">
      <alignment vertical="center"/>
    </xf>
    <xf numFmtId="0" fontId="16" fillId="0" borderId="42" applyNumberFormat="0" applyFill="0" applyAlignment="0" applyProtection="0">
      <alignment vertical="center"/>
    </xf>
    <xf numFmtId="0" fontId="10" fillId="24" borderId="0" applyNumberFormat="0" applyBorder="0" applyAlignment="0" applyProtection="0">
      <alignment vertical="center"/>
    </xf>
    <xf numFmtId="0" fontId="28" fillId="14" borderId="47" applyNumberFormat="0" applyAlignment="0" applyProtection="0">
      <alignment vertical="center"/>
    </xf>
    <xf numFmtId="0" fontId="18" fillId="14" borderId="41" applyNumberFormat="0" applyAlignment="0" applyProtection="0">
      <alignment vertical="center"/>
    </xf>
    <xf numFmtId="0" fontId="25" fillId="22" borderId="45" applyNumberFormat="0" applyAlignment="0" applyProtection="0">
      <alignment vertical="center"/>
    </xf>
    <xf numFmtId="0" fontId="11" fillId="6" borderId="0" applyNumberFormat="0" applyBorder="0" applyAlignment="0" applyProtection="0">
      <alignment vertical="center"/>
    </xf>
    <xf numFmtId="0" fontId="10" fillId="2" borderId="0" applyNumberFormat="0" applyBorder="0" applyAlignment="0" applyProtection="0">
      <alignment vertical="center"/>
    </xf>
    <xf numFmtId="0" fontId="27" fillId="0" borderId="46" applyNumberFormat="0" applyFill="0" applyAlignment="0" applyProtection="0">
      <alignment vertical="center"/>
    </xf>
    <xf numFmtId="0" fontId="22" fillId="0" borderId="43" applyNumberFormat="0" applyFill="0" applyAlignment="0" applyProtection="0">
      <alignment vertical="center"/>
    </xf>
    <xf numFmtId="0" fontId="19" fillId="16" borderId="0" applyNumberFormat="0" applyBorder="0" applyAlignment="0" applyProtection="0">
      <alignment vertical="center"/>
    </xf>
    <xf numFmtId="0" fontId="26" fillId="26" borderId="0" applyNumberFormat="0" applyBorder="0" applyAlignment="0" applyProtection="0">
      <alignment vertical="center"/>
    </xf>
    <xf numFmtId="0" fontId="11" fillId="28" borderId="0" applyNumberFormat="0" applyBorder="0" applyAlignment="0" applyProtection="0">
      <alignment vertical="center"/>
    </xf>
    <xf numFmtId="0" fontId="10" fillId="25" borderId="0" applyNumberFormat="0" applyBorder="0" applyAlignment="0" applyProtection="0">
      <alignment vertical="center"/>
    </xf>
    <xf numFmtId="0" fontId="11" fillId="13" borderId="0" applyNumberFormat="0" applyBorder="0" applyAlignment="0" applyProtection="0">
      <alignment vertical="center"/>
    </xf>
    <xf numFmtId="0" fontId="11" fillId="21" borderId="0" applyNumberFormat="0" applyBorder="0" applyAlignment="0" applyProtection="0">
      <alignment vertical="center"/>
    </xf>
    <xf numFmtId="0" fontId="11" fillId="12" borderId="0" applyNumberFormat="0" applyBorder="0" applyAlignment="0" applyProtection="0">
      <alignment vertical="center"/>
    </xf>
    <xf numFmtId="0" fontId="11" fillId="20" borderId="0" applyNumberFormat="0" applyBorder="0" applyAlignment="0" applyProtection="0">
      <alignment vertical="center"/>
    </xf>
    <xf numFmtId="0" fontId="10" fillId="18" borderId="0" applyNumberFormat="0" applyBorder="0" applyAlignment="0" applyProtection="0">
      <alignment vertical="center"/>
    </xf>
    <xf numFmtId="0" fontId="10" fillId="9" borderId="0" applyNumberFormat="0" applyBorder="0" applyAlignment="0" applyProtection="0">
      <alignment vertical="center"/>
    </xf>
    <xf numFmtId="0" fontId="11" fillId="8" borderId="0" applyNumberFormat="0" applyBorder="0" applyAlignment="0" applyProtection="0">
      <alignment vertical="center"/>
    </xf>
    <xf numFmtId="0" fontId="11"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27" borderId="0" applyNumberFormat="0" applyBorder="0" applyAlignment="0" applyProtection="0">
      <alignment vertical="center"/>
    </xf>
    <xf numFmtId="0" fontId="10" fillId="5" borderId="0" applyNumberFormat="0" applyBorder="0" applyAlignment="0" applyProtection="0">
      <alignment vertical="center"/>
    </xf>
    <xf numFmtId="0" fontId="11" fillId="4" borderId="0" applyNumberFormat="0" applyBorder="0" applyAlignment="0" applyProtection="0">
      <alignment vertical="center"/>
    </xf>
    <xf numFmtId="0" fontId="10" fillId="32" borderId="0" applyNumberFormat="0" applyBorder="0" applyAlignment="0" applyProtection="0">
      <alignment vertical="center"/>
    </xf>
    <xf numFmtId="0" fontId="29" fillId="0" borderId="0"/>
  </cellStyleXfs>
  <cellXfs count="12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xf>
    <xf numFmtId="0" fontId="4" fillId="0" borderId="0" xfId="0" applyFont="1" applyFill="1">
      <alignment vertical="center"/>
    </xf>
    <xf numFmtId="0" fontId="3" fillId="0" borderId="0" xfId="0" applyFont="1" applyFill="1">
      <alignment vertical="center"/>
    </xf>
    <xf numFmtId="0" fontId="3" fillId="0" borderId="0" xfId="0" applyFont="1" applyFill="1" applyAlignment="1">
      <alignment horizontal="justify" vertical="center" wrapText="1"/>
    </xf>
    <xf numFmtId="0" fontId="5" fillId="0" borderId="0" xfId="0" applyFont="1" applyFill="1" applyAlignment="1">
      <alignment horizontal="center" vertical="center"/>
    </xf>
    <xf numFmtId="0" fontId="5" fillId="0" borderId="0" xfId="0" applyFont="1" applyFill="1" applyAlignment="1">
      <alignment horizontal="justify" vertical="center" wrapText="1"/>
    </xf>
    <xf numFmtId="0" fontId="6" fillId="0" borderId="0" xfId="0" applyFont="1" applyFill="1">
      <alignment vertical="center"/>
    </xf>
    <xf numFmtId="0" fontId="6" fillId="0" borderId="0" xfId="0" applyFont="1" applyFill="1" applyAlignment="1">
      <alignment horizontal="justify"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2" xfId="0" applyFont="1" applyFill="1" applyBorder="1" applyAlignment="1">
      <alignment horizontal="justify" vertical="center" wrapText="1"/>
    </xf>
    <xf numFmtId="0" fontId="8"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horizontal="justify" vertical="center"/>
    </xf>
    <xf numFmtId="0" fontId="6" fillId="0" borderId="4" xfId="0" applyFont="1" applyFill="1" applyBorder="1" applyAlignment="1">
      <alignment horizontal="justify" vertical="center" wrapText="1"/>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6" xfId="0" applyFont="1" applyFill="1" applyBorder="1" applyAlignment="1">
      <alignment horizontal="justify" vertical="center"/>
    </xf>
    <xf numFmtId="0" fontId="6" fillId="0" borderId="6"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9" xfId="0" applyFont="1" applyFill="1" applyBorder="1" applyAlignment="1">
      <alignment horizontal="justify" vertical="center"/>
    </xf>
    <xf numFmtId="0" fontId="6" fillId="0" borderId="10" xfId="0" applyFont="1" applyFill="1" applyBorder="1" applyAlignment="1">
      <alignment horizontal="justify" vertical="center"/>
    </xf>
    <xf numFmtId="43" fontId="6" fillId="0" borderId="4" xfId="0" applyNumberFormat="1" applyFont="1" applyFill="1" applyBorder="1" applyAlignment="1">
      <alignment horizontal="justify" vertical="center" wrapText="1"/>
    </xf>
    <xf numFmtId="43" fontId="6" fillId="0" borderId="4" xfId="0" applyNumberFormat="1" applyFont="1" applyFill="1" applyBorder="1">
      <alignment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justify" vertical="center"/>
    </xf>
    <xf numFmtId="0" fontId="6" fillId="0" borderId="14" xfId="0" applyFont="1" applyFill="1" applyBorder="1" applyAlignment="1">
      <alignment horizontal="justify" vertical="center"/>
    </xf>
    <xf numFmtId="43" fontId="6" fillId="0" borderId="12" xfId="0" applyNumberFormat="1" applyFont="1" applyFill="1" applyBorder="1" applyAlignment="1">
      <alignment horizontal="justify" vertical="center" wrapText="1"/>
    </xf>
    <xf numFmtId="43" fontId="6" fillId="0" borderId="12" xfId="0" applyNumberFormat="1" applyFont="1" applyFill="1" applyBorder="1">
      <alignment vertical="center"/>
    </xf>
    <xf numFmtId="0" fontId="6" fillId="0" borderId="1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9" xfId="0" applyFont="1" applyFill="1" applyBorder="1" applyAlignment="1">
      <alignment horizontal="justify" vertical="center" wrapText="1"/>
    </xf>
    <xf numFmtId="0" fontId="6" fillId="0" borderId="20" xfId="0" applyFont="1" applyFill="1" applyBorder="1" applyAlignment="1">
      <alignment horizontal="justify" vertical="center" wrapText="1"/>
    </xf>
    <xf numFmtId="0" fontId="6" fillId="0" borderId="21" xfId="0" applyFont="1" applyFill="1" applyBorder="1" applyAlignment="1">
      <alignment horizontal="justify" vertical="center" wrapText="1"/>
    </xf>
    <xf numFmtId="0" fontId="6" fillId="0" borderId="22" xfId="0" applyFont="1" applyFill="1" applyBorder="1" applyAlignment="1">
      <alignment horizontal="justify" vertical="center" wrapText="1"/>
    </xf>
    <xf numFmtId="0" fontId="6" fillId="0" borderId="5"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8" fillId="0" borderId="23" xfId="0" applyFont="1" applyFill="1" applyBorder="1" applyAlignment="1">
      <alignment horizontal="justify" vertical="center"/>
    </xf>
    <xf numFmtId="177" fontId="6" fillId="0" borderId="3" xfId="0" applyNumberFormat="1" applyFont="1" applyFill="1" applyBorder="1" applyAlignment="1">
      <alignment horizontal="justify" vertical="center" wrapText="1"/>
    </xf>
    <xf numFmtId="176" fontId="6" fillId="0" borderId="6" xfId="0" applyNumberFormat="1" applyFont="1" applyFill="1" applyBorder="1" applyAlignment="1">
      <alignment horizontal="center" vertical="center"/>
    </xf>
    <xf numFmtId="178" fontId="6" fillId="0" borderId="4" xfId="0" applyNumberFormat="1" applyFont="1" applyFill="1" applyBorder="1" applyAlignment="1">
      <alignment horizontal="center" vertical="center"/>
    </xf>
    <xf numFmtId="9" fontId="6" fillId="0" borderId="2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wrapText="1"/>
    </xf>
    <xf numFmtId="176" fontId="6" fillId="0" borderId="4" xfId="0" applyNumberFormat="1" applyFont="1" applyFill="1" applyBorder="1" applyAlignment="1">
      <alignment horizontal="center" vertical="center"/>
    </xf>
    <xf numFmtId="0" fontId="6" fillId="0" borderId="25" xfId="0" applyFont="1" applyFill="1" applyBorder="1" applyAlignment="1">
      <alignment horizontal="center" vertical="center"/>
    </xf>
    <xf numFmtId="0" fontId="6" fillId="0" borderId="23" xfId="0" applyFont="1" applyFill="1" applyBorder="1" applyAlignment="1">
      <alignment horizontal="center" vertical="center"/>
    </xf>
    <xf numFmtId="31" fontId="6" fillId="0" borderId="23" xfId="0" applyNumberFormat="1" applyFont="1" applyFill="1" applyBorder="1" applyAlignment="1">
      <alignment horizontal="justify" vertical="center"/>
    </xf>
    <xf numFmtId="0" fontId="6" fillId="0" borderId="3" xfId="0" applyNumberFormat="1" applyFont="1" applyFill="1" applyBorder="1" applyAlignment="1">
      <alignment horizontal="justify" vertical="center" wrapText="1"/>
    </xf>
    <xf numFmtId="43" fontId="6" fillId="0" borderId="23" xfId="0" applyNumberFormat="1" applyFont="1" applyFill="1" applyBorder="1" applyAlignment="1">
      <alignment horizontal="justify" vertical="center"/>
    </xf>
    <xf numFmtId="43" fontId="6" fillId="0" borderId="3" xfId="0" applyNumberFormat="1" applyFont="1" applyFill="1" applyBorder="1" applyAlignment="1">
      <alignment horizontal="justify" vertical="center" wrapText="1"/>
    </xf>
    <xf numFmtId="0" fontId="6" fillId="0" borderId="6" xfId="0" applyFont="1" applyFill="1" applyBorder="1" applyAlignment="1">
      <alignment horizontal="center" vertical="center" wrapText="1"/>
    </xf>
    <xf numFmtId="0" fontId="6" fillId="0" borderId="23" xfId="0" applyFont="1" applyFill="1" applyBorder="1" applyAlignment="1">
      <alignment horizontal="justify" vertical="center"/>
    </xf>
    <xf numFmtId="177" fontId="6" fillId="0" borderId="3" xfId="0" applyNumberFormat="1" applyFont="1" applyFill="1" applyBorder="1" applyAlignment="1">
      <alignment horizontal="justify" vertical="top" wrapText="1"/>
    </xf>
    <xf numFmtId="0" fontId="6" fillId="0" borderId="25" xfId="0" applyFont="1" applyFill="1" applyBorder="1" applyAlignment="1">
      <alignment horizontal="center" vertical="center" wrapText="1"/>
    </xf>
    <xf numFmtId="10" fontId="6" fillId="0" borderId="26" xfId="0" applyNumberFormat="1" applyFont="1" applyFill="1" applyBorder="1" applyAlignment="1">
      <alignment horizontal="justify" vertical="center"/>
    </xf>
    <xf numFmtId="9" fontId="8" fillId="0" borderId="5" xfId="0" applyNumberFormat="1" applyFont="1" applyFill="1" applyBorder="1" applyAlignment="1">
      <alignment horizontal="justify" vertical="center" wrapText="1"/>
    </xf>
    <xf numFmtId="178" fontId="6" fillId="0" borderId="6" xfId="0" applyNumberFormat="1" applyFont="1" applyFill="1" applyBorder="1" applyAlignment="1">
      <alignment horizontal="center" vertical="center"/>
    </xf>
    <xf numFmtId="0" fontId="8" fillId="0" borderId="6" xfId="0" applyFont="1" applyFill="1" applyBorder="1" applyAlignment="1">
      <alignment horizontal="justify" vertical="center"/>
    </xf>
    <xf numFmtId="10" fontId="8" fillId="0" borderId="26" xfId="0" applyNumberFormat="1" applyFont="1" applyFill="1" applyBorder="1" applyAlignment="1">
      <alignment horizontal="justify" vertical="center"/>
    </xf>
    <xf numFmtId="9" fontId="6" fillId="0" borderId="5" xfId="0" applyNumberFormat="1" applyFont="1" applyFill="1" applyBorder="1" applyAlignment="1">
      <alignment horizontal="justify" vertical="center" wrapText="1"/>
    </xf>
    <xf numFmtId="0" fontId="6" fillId="0" borderId="27" xfId="0" applyFont="1" applyFill="1" applyBorder="1" applyAlignment="1">
      <alignment horizontal="center" vertical="center" wrapText="1"/>
    </xf>
    <xf numFmtId="0" fontId="6" fillId="0" borderId="12" xfId="0" applyFont="1" applyFill="1" applyBorder="1" applyAlignment="1">
      <alignment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horizontal="justify" vertical="center"/>
    </xf>
    <xf numFmtId="9" fontId="6" fillId="0" borderId="28" xfId="0" applyNumberFormat="1" applyFont="1" applyFill="1" applyBorder="1" applyAlignment="1">
      <alignment horizontal="center" vertical="center"/>
    </xf>
    <xf numFmtId="10" fontId="6" fillId="0" borderId="28" xfId="0" applyNumberFormat="1" applyFont="1" applyFill="1" applyBorder="1" applyAlignment="1">
      <alignment horizontal="center" vertical="center"/>
    </xf>
    <xf numFmtId="176" fontId="6" fillId="0" borderId="12" xfId="0" applyNumberFormat="1" applyFont="1" applyFill="1" applyBorder="1" applyAlignment="1">
      <alignment horizontal="center" vertical="center"/>
    </xf>
    <xf numFmtId="178" fontId="6" fillId="0" borderId="12" xfId="0" applyNumberFormat="1" applyFont="1" applyFill="1" applyBorder="1" applyAlignment="1">
      <alignment horizontal="center" vertical="center"/>
    </xf>
    <xf numFmtId="0" fontId="9" fillId="0" borderId="27" xfId="0" applyFont="1" applyFill="1" applyBorder="1" applyAlignment="1">
      <alignment horizontal="center" vertical="center"/>
    </xf>
    <xf numFmtId="0" fontId="9" fillId="0" borderId="29" xfId="0" applyFont="1" applyFill="1" applyBorder="1" applyAlignment="1">
      <alignment horizontal="center" vertical="center"/>
    </xf>
    <xf numFmtId="0" fontId="9" fillId="0" borderId="29" xfId="0" applyFont="1" applyFill="1" applyBorder="1" applyAlignment="1">
      <alignment horizontal="justify" vertical="center" wrapText="1"/>
    </xf>
    <xf numFmtId="176" fontId="9" fillId="0" borderId="29" xfId="0" applyNumberFormat="1" applyFont="1" applyFill="1" applyBorder="1" applyAlignment="1">
      <alignment horizontal="center" vertical="center"/>
    </xf>
    <xf numFmtId="178" fontId="9" fillId="0" borderId="29" xfId="0" applyNumberFormat="1" applyFont="1" applyFill="1" applyBorder="1" applyAlignment="1">
      <alignment horizontal="center" vertical="center"/>
    </xf>
    <xf numFmtId="0" fontId="3" fillId="0" borderId="30" xfId="0" applyFont="1" applyFill="1" applyBorder="1">
      <alignment vertical="center"/>
    </xf>
    <xf numFmtId="0" fontId="3" fillId="0" borderId="30" xfId="0" applyFont="1" applyFill="1" applyBorder="1" applyAlignment="1">
      <alignment horizontal="justify" vertical="center" wrapText="1"/>
    </xf>
    <xf numFmtId="43" fontId="6" fillId="0" borderId="0" xfId="0" applyNumberFormat="1" applyFont="1" applyFill="1">
      <alignment vertical="center"/>
    </xf>
    <xf numFmtId="0" fontId="6" fillId="0" borderId="0" xfId="0" applyFont="1" applyFill="1" applyAlignment="1">
      <alignment horizontal="right" vertical="center"/>
    </xf>
    <xf numFmtId="0" fontId="6" fillId="0" borderId="31" xfId="0" applyFont="1" applyFill="1" applyBorder="1" applyAlignment="1">
      <alignment horizontal="center" vertical="center"/>
    </xf>
    <xf numFmtId="0" fontId="6" fillId="0" borderId="20" xfId="0" applyFont="1" applyFill="1" applyBorder="1" applyAlignment="1">
      <alignment horizontal="justify" vertical="center"/>
    </xf>
    <xf numFmtId="0" fontId="6" fillId="0" borderId="21" xfId="0" applyFont="1" applyFill="1" applyBorder="1" applyAlignment="1">
      <alignment horizontal="justify" vertical="center"/>
    </xf>
    <xf numFmtId="0" fontId="6" fillId="0" borderId="32" xfId="0" applyFont="1" applyFill="1" applyBorder="1" applyAlignment="1">
      <alignment horizontal="justify" vertical="center"/>
    </xf>
    <xf numFmtId="0" fontId="6" fillId="0" borderId="33" xfId="0" applyFont="1" applyFill="1" applyBorder="1" applyAlignment="1">
      <alignment horizontal="justify" vertical="center"/>
    </xf>
    <xf numFmtId="0" fontId="6" fillId="0" borderId="34" xfId="0" applyFont="1" applyFill="1" applyBorder="1" applyAlignment="1">
      <alignment horizontal="justify" vertical="center"/>
    </xf>
    <xf numFmtId="0" fontId="8" fillId="0" borderId="2" xfId="0" applyFont="1" applyFill="1" applyBorder="1" applyAlignment="1">
      <alignment horizontal="center" vertical="center" wrapText="1"/>
    </xf>
    <xf numFmtId="0" fontId="6" fillId="0" borderId="31" xfId="0" applyFont="1" applyFill="1" applyBorder="1" applyAlignment="1">
      <alignment horizontal="center" vertical="center" wrapText="1"/>
    </xf>
    <xf numFmtId="10" fontId="6" fillId="0" borderId="4" xfId="0" applyNumberFormat="1" applyFont="1" applyFill="1" applyBorder="1" applyAlignment="1">
      <alignment horizontal="right" vertical="center"/>
    </xf>
    <xf numFmtId="178" fontId="6" fillId="0" borderId="23" xfId="0" applyNumberFormat="1" applyFont="1" applyFill="1" applyBorder="1">
      <alignment vertical="center"/>
    </xf>
    <xf numFmtId="176" fontId="6" fillId="0" borderId="23" xfId="0" applyNumberFormat="1" applyFont="1" applyFill="1" applyBorder="1" applyAlignment="1">
      <alignment horizontal="center" vertical="center"/>
    </xf>
    <xf numFmtId="10" fontId="6" fillId="0" borderId="12" xfId="0" applyNumberFormat="1" applyFont="1" applyFill="1" applyBorder="1" applyAlignment="1">
      <alignment horizontal="right" vertical="center"/>
    </xf>
    <xf numFmtId="176" fontId="6" fillId="0" borderId="28"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3" fillId="0" borderId="0" xfId="0" applyFont="1" applyFill="1" applyAlignment="1">
      <alignment horizontal="center" vertical="center" wrapText="1"/>
    </xf>
    <xf numFmtId="179" fontId="6" fillId="0" borderId="9" xfId="0" applyNumberFormat="1" applyFont="1" applyFill="1" applyBorder="1" applyAlignment="1">
      <alignment horizontal="justify" vertical="center"/>
    </xf>
    <xf numFmtId="179" fontId="6" fillId="0" borderId="20" xfId="0" applyNumberFormat="1" applyFont="1" applyFill="1" applyBorder="1" applyAlignment="1">
      <alignment horizontal="justify" vertical="center"/>
    </xf>
    <xf numFmtId="179" fontId="6" fillId="0" borderId="21" xfId="0" applyNumberFormat="1" applyFont="1" applyFill="1" applyBorder="1" applyAlignment="1">
      <alignment horizontal="justify" vertical="center"/>
    </xf>
    <xf numFmtId="179" fontId="8" fillId="0" borderId="9" xfId="0" applyNumberFormat="1" applyFont="1" applyFill="1" applyBorder="1" applyAlignment="1">
      <alignment horizontal="justify" vertical="center"/>
    </xf>
    <xf numFmtId="179" fontId="8" fillId="0" borderId="13" xfId="0" applyNumberFormat="1" applyFont="1" applyFill="1" applyBorder="1" applyAlignment="1">
      <alignment horizontal="justify" vertical="center"/>
    </xf>
    <xf numFmtId="179" fontId="6" fillId="0" borderId="35" xfId="0" applyNumberFormat="1" applyFont="1" applyFill="1" applyBorder="1" applyAlignment="1">
      <alignment horizontal="justify" vertical="center"/>
    </xf>
    <xf numFmtId="179" fontId="6" fillId="0" borderId="36" xfId="0" applyNumberFormat="1" applyFont="1" applyFill="1" applyBorder="1" applyAlignment="1">
      <alignment horizontal="justify" vertical="center"/>
    </xf>
    <xf numFmtId="178" fontId="9" fillId="0" borderId="37" xfId="0" applyNumberFormat="1" applyFont="1" applyFill="1" applyBorder="1" applyAlignment="1">
      <alignment horizontal="center" vertical="center"/>
    </xf>
    <xf numFmtId="178" fontId="9" fillId="0" borderId="38" xfId="0" applyNumberFormat="1" applyFont="1" applyFill="1" applyBorder="1" applyAlignment="1">
      <alignment horizontal="center" vertical="center"/>
    </xf>
    <xf numFmtId="178" fontId="9" fillId="0" borderId="39"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CC"/>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160905" y="1861185"/>
          <a:ext cx="343852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L26"/>
  <sheetViews>
    <sheetView showGridLines="0" tabSelected="1" zoomScale="90" zoomScaleNormal="90" topLeftCell="E1" workbookViewId="0">
      <pane ySplit="5" topLeftCell="A6" activePane="bottomLeft" state="frozen"/>
      <selection/>
      <selection pane="bottomLeft" activeCell="F11" sqref="F11"/>
    </sheetView>
  </sheetViews>
  <sheetFormatPr defaultColWidth="9" defaultRowHeight="18" customHeight="1"/>
  <cols>
    <col min="1" max="1" width="6.66666666666667" style="5" customWidth="1"/>
    <col min="2" max="2" width="12" style="5" customWidth="1"/>
    <col min="3" max="3" width="12.4444444444444" style="5" customWidth="1"/>
    <col min="4" max="4" width="30.8888888888889" style="5" customWidth="1"/>
    <col min="5" max="5" width="19.5555555555556" style="5" customWidth="1"/>
    <col min="6" max="6" width="41.5555555555556" style="6" customWidth="1"/>
    <col min="7" max="8" width="13.7777777777778" style="5" customWidth="1"/>
    <col min="9" max="11" width="10.7777777777778" style="5" customWidth="1"/>
    <col min="12" max="12" width="18.7777777777778" style="5" customWidth="1"/>
    <col min="13" max="16384" width="9" style="5"/>
  </cols>
  <sheetData>
    <row r="1" s="1" customFormat="1" ht="34.95" customHeight="1" spans="1:11">
      <c r="A1" s="7" t="s">
        <v>0</v>
      </c>
      <c r="B1" s="7"/>
      <c r="C1" s="7"/>
      <c r="D1" s="7"/>
      <c r="E1" s="7"/>
      <c r="F1" s="8"/>
      <c r="G1" s="7"/>
      <c r="H1" s="7"/>
      <c r="I1" s="7"/>
      <c r="J1" s="7"/>
      <c r="K1" s="7"/>
    </row>
    <row r="2" s="2" customFormat="1" ht="21" spans="1:11">
      <c r="A2" s="7" t="s">
        <v>1</v>
      </c>
      <c r="B2" s="7"/>
      <c r="C2" s="7"/>
      <c r="D2" s="7"/>
      <c r="E2" s="7"/>
      <c r="F2" s="8"/>
      <c r="G2" s="7"/>
      <c r="H2" s="7"/>
      <c r="I2" s="7"/>
      <c r="J2" s="7"/>
      <c r="K2" s="7"/>
    </row>
    <row r="3" ht="15.9" customHeight="1" spans="1:11">
      <c r="A3" s="9"/>
      <c r="B3" s="9"/>
      <c r="C3" s="9"/>
      <c r="D3" s="9"/>
      <c r="E3" s="9"/>
      <c r="F3" s="10"/>
      <c r="G3" s="9"/>
      <c r="H3" s="9"/>
      <c r="I3" s="91"/>
      <c r="J3" s="9"/>
      <c r="K3" s="92" t="s">
        <v>2</v>
      </c>
    </row>
    <row r="4" ht="24.9" customHeight="1" spans="1:11">
      <c r="A4" s="11" t="s">
        <v>3</v>
      </c>
      <c r="B4" s="12"/>
      <c r="C4" s="12"/>
      <c r="D4" s="13" t="s">
        <v>4</v>
      </c>
      <c r="E4" s="12"/>
      <c r="F4" s="14"/>
      <c r="G4" s="12"/>
      <c r="H4" s="12"/>
      <c r="I4" s="12"/>
      <c r="J4" s="12"/>
      <c r="K4" s="93"/>
    </row>
    <row r="5" ht="24.9" customHeight="1" spans="1:11">
      <c r="A5" s="15" t="s">
        <v>5</v>
      </c>
      <c r="B5" s="16"/>
      <c r="C5" s="16"/>
      <c r="D5" s="17" t="s">
        <v>6</v>
      </c>
      <c r="E5" s="17"/>
      <c r="F5" s="18"/>
      <c r="G5" s="17"/>
      <c r="H5" s="16" t="s">
        <v>7</v>
      </c>
      <c r="I5" s="28" t="s">
        <v>8</v>
      </c>
      <c r="J5" s="94"/>
      <c r="K5" s="95"/>
    </row>
    <row r="6" ht="24.9" customHeight="1" spans="1:11">
      <c r="A6" s="19" t="s">
        <v>9</v>
      </c>
      <c r="B6" s="20"/>
      <c r="C6" s="20"/>
      <c r="D6" s="21" t="s">
        <v>10</v>
      </c>
      <c r="E6" s="21"/>
      <c r="F6" s="22"/>
      <c r="G6" s="21"/>
      <c r="H6" s="20" t="s">
        <v>11</v>
      </c>
      <c r="I6" s="96"/>
      <c r="J6" s="97"/>
      <c r="K6" s="98"/>
    </row>
    <row r="7" ht="25.05" customHeight="1" spans="1:11">
      <c r="A7" s="23" t="s">
        <v>12</v>
      </c>
      <c r="B7" s="12"/>
      <c r="C7" s="12"/>
      <c r="D7" s="24"/>
      <c r="E7" s="25"/>
      <c r="F7" s="26" t="s">
        <v>13</v>
      </c>
      <c r="G7" s="26" t="s">
        <v>14</v>
      </c>
      <c r="H7" s="26" t="s">
        <v>15</v>
      </c>
      <c r="I7" s="26" t="s">
        <v>16</v>
      </c>
      <c r="J7" s="99" t="s">
        <v>17</v>
      </c>
      <c r="K7" s="100" t="s">
        <v>18</v>
      </c>
    </row>
    <row r="8" ht="19.95" customHeight="1" spans="1:11">
      <c r="A8" s="27"/>
      <c r="B8" s="16"/>
      <c r="C8" s="16"/>
      <c r="D8" s="28" t="s">
        <v>19</v>
      </c>
      <c r="E8" s="29"/>
      <c r="F8" s="30">
        <f>F9+F10+F11</f>
        <v>2000</v>
      </c>
      <c r="G8" s="31">
        <f>G9+G10+G11</f>
        <v>2000</v>
      </c>
      <c r="H8" s="31">
        <f>H9+H10+H11</f>
        <v>1819.662024</v>
      </c>
      <c r="I8" s="59">
        <v>10</v>
      </c>
      <c r="J8" s="101">
        <f>H8/F8</f>
        <v>0.909831012</v>
      </c>
      <c r="K8" s="102">
        <f>I8*J8</f>
        <v>9.09831012</v>
      </c>
    </row>
    <row r="9" ht="19.95" customHeight="1" spans="1:11">
      <c r="A9" s="27"/>
      <c r="B9" s="16"/>
      <c r="C9" s="16"/>
      <c r="D9" s="28" t="s">
        <v>20</v>
      </c>
      <c r="E9" s="29"/>
      <c r="F9" s="30">
        <v>2000</v>
      </c>
      <c r="G9" s="31">
        <v>2000</v>
      </c>
      <c r="H9" s="31">
        <v>1819.662024</v>
      </c>
      <c r="I9" s="59" t="s">
        <v>21</v>
      </c>
      <c r="J9" s="101">
        <f>H9/F9</f>
        <v>0.909831012</v>
      </c>
      <c r="K9" s="103" t="s">
        <v>21</v>
      </c>
    </row>
    <row r="10" ht="19.95" customHeight="1" spans="1:11">
      <c r="A10" s="27"/>
      <c r="B10" s="16"/>
      <c r="C10" s="16"/>
      <c r="D10" s="28" t="s">
        <v>22</v>
      </c>
      <c r="E10" s="29"/>
      <c r="F10" s="30"/>
      <c r="G10" s="31"/>
      <c r="H10" s="31"/>
      <c r="I10" s="59" t="s">
        <v>21</v>
      </c>
      <c r="J10" s="101" t="e">
        <f>H10/F10</f>
        <v>#DIV/0!</v>
      </c>
      <c r="K10" s="103" t="s">
        <v>21</v>
      </c>
    </row>
    <row r="11" ht="19.95" customHeight="1" spans="1:11">
      <c r="A11" s="32"/>
      <c r="B11" s="33"/>
      <c r="C11" s="33"/>
      <c r="D11" s="34" t="s">
        <v>23</v>
      </c>
      <c r="E11" s="35"/>
      <c r="F11" s="36"/>
      <c r="G11" s="37"/>
      <c r="H11" s="37"/>
      <c r="I11" s="82" t="s">
        <v>21</v>
      </c>
      <c r="J11" s="104" t="e">
        <f>H11/F11</f>
        <v>#DIV/0!</v>
      </c>
      <c r="K11" s="105" t="s">
        <v>21</v>
      </c>
    </row>
    <row r="12" customHeight="1" spans="1:11">
      <c r="A12" s="38" t="s">
        <v>24</v>
      </c>
      <c r="B12" s="39" t="s">
        <v>25</v>
      </c>
      <c r="C12" s="40"/>
      <c r="D12" s="40"/>
      <c r="E12" s="41"/>
      <c r="F12" s="42" t="s">
        <v>26</v>
      </c>
      <c r="G12" s="40"/>
      <c r="H12" s="40"/>
      <c r="I12" s="40"/>
      <c r="J12" s="40"/>
      <c r="K12" s="41"/>
    </row>
    <row r="13" ht="96" customHeight="1" spans="1:11">
      <c r="A13" s="43"/>
      <c r="B13" s="44" t="s">
        <v>27</v>
      </c>
      <c r="C13" s="45"/>
      <c r="D13" s="45"/>
      <c r="E13" s="46"/>
      <c r="F13" s="47" t="s">
        <v>28</v>
      </c>
      <c r="G13" s="45"/>
      <c r="H13" s="45"/>
      <c r="I13" s="45"/>
      <c r="J13" s="45"/>
      <c r="K13" s="46"/>
    </row>
    <row r="14" s="3" customFormat="1" ht="25.05" customHeight="1" spans="1:12">
      <c r="A14" s="48" t="s">
        <v>29</v>
      </c>
      <c r="B14" s="16" t="s">
        <v>30</v>
      </c>
      <c r="C14" s="16" t="s">
        <v>31</v>
      </c>
      <c r="D14" s="16" t="s">
        <v>32</v>
      </c>
      <c r="E14" s="49" t="s">
        <v>33</v>
      </c>
      <c r="F14" s="50" t="s">
        <v>34</v>
      </c>
      <c r="G14" s="16" t="s">
        <v>16</v>
      </c>
      <c r="H14" s="51" t="s">
        <v>18</v>
      </c>
      <c r="I14" s="106" t="s">
        <v>35</v>
      </c>
      <c r="J14" s="107"/>
      <c r="K14" s="108"/>
      <c r="L14" s="109"/>
    </row>
    <row r="15" ht="90" customHeight="1" spans="1:11">
      <c r="A15" s="52"/>
      <c r="B15" s="51" t="s">
        <v>36</v>
      </c>
      <c r="C15" s="20" t="s">
        <v>37</v>
      </c>
      <c r="D15" s="17" t="s">
        <v>38</v>
      </c>
      <c r="E15" s="53" t="s">
        <v>39</v>
      </c>
      <c r="F15" s="54" t="s">
        <v>40</v>
      </c>
      <c r="G15" s="55">
        <v>10</v>
      </c>
      <c r="H15" s="56">
        <v>9</v>
      </c>
      <c r="I15" s="110" t="s">
        <v>41</v>
      </c>
      <c r="J15" s="111"/>
      <c r="K15" s="112"/>
    </row>
    <row r="16" customHeight="1" spans="1:11">
      <c r="A16" s="52"/>
      <c r="B16" s="16"/>
      <c r="C16" s="20" t="s">
        <v>42</v>
      </c>
      <c r="D16" s="17" t="s">
        <v>43</v>
      </c>
      <c r="E16" s="57">
        <v>1</v>
      </c>
      <c r="F16" s="58">
        <v>1</v>
      </c>
      <c r="G16" s="59">
        <v>8</v>
      </c>
      <c r="H16" s="56">
        <v>8</v>
      </c>
      <c r="I16" s="110"/>
      <c r="J16" s="111"/>
      <c r="K16" s="112"/>
    </row>
    <row r="17" customHeight="1" spans="1:11">
      <c r="A17" s="52"/>
      <c r="B17" s="16"/>
      <c r="C17" s="60"/>
      <c r="D17" s="17" t="s">
        <v>44</v>
      </c>
      <c r="E17" s="61" t="s">
        <v>45</v>
      </c>
      <c r="F17" s="58">
        <v>0</v>
      </c>
      <c r="G17" s="59">
        <v>7</v>
      </c>
      <c r="H17" s="56">
        <v>7</v>
      </c>
      <c r="I17" s="110"/>
      <c r="J17" s="111"/>
      <c r="K17" s="112"/>
    </row>
    <row r="18" customHeight="1" spans="1:11">
      <c r="A18" s="52"/>
      <c r="B18" s="16"/>
      <c r="C18" s="20" t="s">
        <v>46</v>
      </c>
      <c r="D18" s="17" t="s">
        <v>47</v>
      </c>
      <c r="E18" s="62">
        <v>44561</v>
      </c>
      <c r="F18" s="63" t="s">
        <v>47</v>
      </c>
      <c r="G18" s="59">
        <v>15</v>
      </c>
      <c r="H18" s="56">
        <v>15</v>
      </c>
      <c r="I18" s="110"/>
      <c r="J18" s="111"/>
      <c r="K18" s="112"/>
    </row>
    <row r="19" customHeight="1" spans="1:11">
      <c r="A19" s="52"/>
      <c r="B19" s="16"/>
      <c r="C19" s="16" t="s">
        <v>48</v>
      </c>
      <c r="D19" s="9" t="s">
        <v>49</v>
      </c>
      <c r="E19" s="64">
        <v>2530</v>
      </c>
      <c r="F19" s="65">
        <f>H8</f>
        <v>1819.662024</v>
      </c>
      <c r="G19" s="59">
        <v>10</v>
      </c>
      <c r="H19" s="56">
        <v>10</v>
      </c>
      <c r="I19" s="110"/>
      <c r="J19" s="111"/>
      <c r="K19" s="112"/>
    </row>
    <row r="20" customHeight="1" spans="1:11">
      <c r="A20" s="52"/>
      <c r="B20" s="66" t="s">
        <v>50</v>
      </c>
      <c r="C20" s="20" t="s">
        <v>51</v>
      </c>
      <c r="D20" s="17" t="s">
        <v>52</v>
      </c>
      <c r="E20" s="67" t="s">
        <v>53</v>
      </c>
      <c r="F20" s="68" t="s">
        <v>54</v>
      </c>
      <c r="G20" s="59">
        <v>8</v>
      </c>
      <c r="H20" s="56">
        <v>8</v>
      </c>
      <c r="I20" s="110"/>
      <c r="J20" s="111"/>
      <c r="K20" s="112"/>
    </row>
    <row r="21" ht="34.95" customHeight="1" spans="1:11">
      <c r="A21" s="52"/>
      <c r="B21" s="69"/>
      <c r="C21" s="60"/>
      <c r="D21" s="21" t="s">
        <v>55</v>
      </c>
      <c r="E21" s="70" t="s">
        <v>56</v>
      </c>
      <c r="F21" s="71" t="s">
        <v>57</v>
      </c>
      <c r="G21" s="55">
        <v>7</v>
      </c>
      <c r="H21" s="72">
        <v>6</v>
      </c>
      <c r="I21" s="113" t="s">
        <v>58</v>
      </c>
      <c r="J21" s="111"/>
      <c r="K21" s="112"/>
    </row>
    <row r="22" customHeight="1" spans="1:11">
      <c r="A22" s="52"/>
      <c r="B22" s="69"/>
      <c r="C22" s="60"/>
      <c r="D22" s="73" t="s">
        <v>59</v>
      </c>
      <c r="E22" s="74" t="s">
        <v>60</v>
      </c>
      <c r="F22" s="75" t="s">
        <v>61</v>
      </c>
      <c r="G22" s="55">
        <v>8</v>
      </c>
      <c r="H22" s="72">
        <v>8</v>
      </c>
      <c r="I22" s="113"/>
      <c r="J22" s="111"/>
      <c r="K22" s="112"/>
    </row>
    <row r="23" ht="34.95" customHeight="1" spans="1:11">
      <c r="A23" s="52"/>
      <c r="B23" s="69"/>
      <c r="C23" s="60"/>
      <c r="D23" s="73" t="s">
        <v>62</v>
      </c>
      <c r="E23" s="74" t="s">
        <v>62</v>
      </c>
      <c r="F23" s="75" t="s">
        <v>63</v>
      </c>
      <c r="G23" s="55">
        <v>7</v>
      </c>
      <c r="H23" s="72">
        <v>6</v>
      </c>
      <c r="I23" s="113" t="s">
        <v>58</v>
      </c>
      <c r="J23" s="111"/>
      <c r="K23" s="112"/>
    </row>
    <row r="24" ht="34.95" customHeight="1" spans="1:11">
      <c r="A24" s="76"/>
      <c r="B24" s="77" t="s">
        <v>64</v>
      </c>
      <c r="C24" s="78" t="s">
        <v>65</v>
      </c>
      <c r="D24" s="79" t="s">
        <v>66</v>
      </c>
      <c r="E24" s="80">
        <v>0.95</v>
      </c>
      <c r="F24" s="81" t="s">
        <v>67</v>
      </c>
      <c r="G24" s="82">
        <v>10</v>
      </c>
      <c r="H24" s="83">
        <v>7</v>
      </c>
      <c r="I24" s="114" t="s">
        <v>68</v>
      </c>
      <c r="J24" s="115"/>
      <c r="K24" s="116"/>
    </row>
    <row r="25" s="4" customFormat="1" ht="20.1" customHeight="1" spans="1:11">
      <c r="A25" s="84" t="s">
        <v>69</v>
      </c>
      <c r="B25" s="85"/>
      <c r="C25" s="85"/>
      <c r="D25" s="85"/>
      <c r="E25" s="85"/>
      <c r="F25" s="86"/>
      <c r="G25" s="87">
        <f>SUM(G15:G24)+I8</f>
        <v>100</v>
      </c>
      <c r="H25" s="88">
        <f>SUM(H15:H24)+K8</f>
        <v>93.09831012</v>
      </c>
      <c r="I25" s="117" t="s">
        <v>21</v>
      </c>
      <c r="J25" s="118"/>
      <c r="K25" s="119"/>
    </row>
    <row r="26" ht="9.9" customHeight="1" spans="1:11">
      <c r="A26" s="89"/>
      <c r="B26" s="89"/>
      <c r="C26" s="89"/>
      <c r="D26" s="89"/>
      <c r="E26" s="89"/>
      <c r="F26" s="90"/>
      <c r="G26" s="89"/>
      <c r="H26" s="89"/>
      <c r="I26" s="89"/>
      <c r="J26" s="89"/>
      <c r="K26" s="89"/>
    </row>
  </sheetData>
  <mergeCells count="38">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8:K18"/>
    <mergeCell ref="I19:K19"/>
    <mergeCell ref="I20:K20"/>
    <mergeCell ref="I21:K21"/>
    <mergeCell ref="I22:K22"/>
    <mergeCell ref="I23:K23"/>
    <mergeCell ref="I24:K24"/>
    <mergeCell ref="A25:F25"/>
    <mergeCell ref="I25:K25"/>
    <mergeCell ref="A12:A13"/>
    <mergeCell ref="A14:A24"/>
    <mergeCell ref="B15:B19"/>
    <mergeCell ref="B20:B23"/>
    <mergeCell ref="C16:C17"/>
    <mergeCell ref="C20:C23"/>
    <mergeCell ref="A7:C11"/>
  </mergeCells>
  <printOptions horizontalCentered="1"/>
  <pageMargins left="0.78740157480315" right="0.393700787401575" top="0.984251968503937" bottom="0.590551181102362" header="0.31496062992126" footer="0.31496062992126"/>
  <pageSetup paperSize="9" scale="63" orientation="landscape" blackAndWhite="1"/>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市机关事务局信息化建设经费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rrr</cp:lastModifiedBy>
  <dcterms:created xsi:type="dcterms:W3CDTF">2020-06-07T15:45:00Z</dcterms:created>
  <cp:lastPrinted>2022-05-28T09:24:00Z</cp:lastPrinted>
  <dcterms:modified xsi:type="dcterms:W3CDTF">2022-06-09T03:30:45Z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2052-11.1.0.11744</vt:lpwstr>
  </property>
  <property fmtid="{D5CDD505-2E9C-101B-9397-08002B2CF9AE}" pid="4" name="commondata">
    <vt:lpwstr>eyJoZGlkIjoiMTMxMGNkYTJhN2NkODc0MzYwZWZhYmI0Y2E4ZDVlOGEifQ==</vt:lpwstr>
  </property>
</Properties>
</file>