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后勤保障机制运行" sheetId="3" r:id="rId1"/>
  </sheets>
  <definedNames>
    <definedName name="_xlnm.Print_Area" localSheetId="0">后勤保障机制运行!$A$1:$K$25</definedName>
    <definedName name="_xlnm.Print_Titles" localSheetId="0">后勤保障机制运行!$1:$5</definedName>
  </definedNames>
  <calcPr calcId="144525"/>
</workbook>
</file>

<file path=xl/sharedStrings.xml><?xml version="1.0" encoding="utf-8"?>
<sst xmlns="http://schemas.openxmlformats.org/spreadsheetml/2006/main" count="89" uniqueCount="76">
  <si>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</si>
  <si>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</si>
  <si>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</si>
  <si>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r>
      <rPr>
        <sz val="11"/>
        <rFont val="宋体"/>
        <charset val="134"/>
      </rPr>
      <t>项目名称</t>
    </r>
  </si>
  <si>
    <t>后勤保障机制运行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</si>
  <si>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</si>
  <si>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</si>
  <si>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</si>
  <si>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市政府机关幼儿园</t>
  </si>
  <si>
    <t>项目负责人</t>
  </si>
  <si>
    <t>马建平</t>
  </si>
  <si>
    <t>联系电话</t>
  </si>
  <si>
    <r>
      <rPr>
        <sz val="11"/>
        <rFont val="宋体"/>
        <charset val="134"/>
      </rPr>
      <t>项目资金
（万元）</t>
    </r>
  </si>
  <si>
    <t>年初预算数</t>
  </si>
  <si>
    <t>全年预算数</t>
  </si>
  <si>
    <t>全年执行数</t>
  </si>
  <si>
    <t>分值</t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</si>
  <si>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</si>
  <si>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</si>
  <si>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</si>
  <si>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</si>
  <si>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</si>
  <si>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</si>
  <si>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</si>
  <si>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t>年度
总体
目标</t>
  </si>
  <si>
    <t>预期目标</t>
  </si>
  <si>
    <t>实际完成情况</t>
  </si>
  <si>
    <t>为确保幼儿园安全和为幼儿营造良好的环境，保证食堂工作有序开展，我园申报2021年与网信物业公司和金丰餐饮有限公司签订物业服务合同，根据教委要求，增加中控安保人员1人，保安人员共计4人、保洁人员2人、维修人员1人,服务幼儿餐饮人员3人，劳务派遣人员费用及在编人员就餐补助等办公费用。以保证幼儿园工作正常进行。</t>
  </si>
  <si>
    <t>按照年度工作任务安排完成物业服务合同签订以及劳务派遣人员、在编人员就餐补助等办公费用所需资金支持保障，确保了证幼儿园工作正常进行。</t>
  </si>
  <si>
    <t>绩
效
指
标</t>
  </si>
  <si>
    <r>
      <rPr>
        <sz val="11"/>
        <rFont val="宋体"/>
        <charset val="134"/>
      </rPr>
      <t>一级指标</t>
    </r>
  </si>
  <si>
    <t>二级指标</t>
  </si>
  <si>
    <t>三级指标</t>
  </si>
  <si>
    <t>年度指标值</t>
  </si>
  <si>
    <t>实际完成值</t>
  </si>
  <si>
    <r>
      <rPr>
        <sz val="11"/>
        <rFont val="宋体"/>
        <charset val="134"/>
      </rPr>
      <t>分值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</si>
  <si>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</si>
  <si>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</si>
  <si>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</si>
  <si>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提供安保人员</t>
  </si>
  <si>
    <t>4人</t>
  </si>
  <si>
    <r>
      <rPr>
        <sz val="11"/>
        <rFont val="Times New Roman"/>
        <charset val="134"/>
      </rPr>
      <t>4</t>
    </r>
    <r>
      <rPr>
        <sz val="11"/>
        <rFont val="宋体"/>
        <charset val="134"/>
      </rPr>
      <t>人</t>
    </r>
  </si>
  <si>
    <t>保洁人员</t>
  </si>
  <si>
    <t>2人</t>
  </si>
  <si>
    <r>
      <rPr>
        <sz val="11"/>
        <rFont val="Times New Roman"/>
        <charset val="134"/>
      </rPr>
      <t>2</t>
    </r>
    <r>
      <rPr>
        <sz val="11"/>
        <rFont val="宋体"/>
        <charset val="134"/>
      </rPr>
      <t>人</t>
    </r>
  </si>
  <si>
    <t>维修人员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</si>
  <si>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人</t>
    </r>
  </si>
  <si>
    <t>服务幼儿餐饮人员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</si>
  <si>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人</t>
    </r>
  </si>
  <si>
    <t>劳务派遣人员费用及在编人员就餐补助。</t>
  </si>
  <si>
    <t>以保证幼儿园工作正常进行</t>
  </si>
  <si>
    <t>时效指标</t>
  </si>
  <si>
    <t>预计将在2021年12月底完成</t>
  </si>
  <si>
    <r>
      <rPr>
        <sz val="11"/>
        <rFont val="宋体"/>
        <charset val="134"/>
      </rPr>
      <t>预计将在</t>
    </r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月底完成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</si>
  <si>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月底完成</t>
    </r>
  </si>
  <si>
    <t>成本指标</t>
  </si>
  <si>
    <t>成本控制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</si>
  <si>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</si>
  <si>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效益指标</t>
  </si>
  <si>
    <t>保障幼儿饮食安全、在园安全</t>
  </si>
  <si>
    <t>保障了幼儿饮食安全、在园安全</t>
  </si>
  <si>
    <t>反映幼儿饮食安全、在园安全保障效益实现情况的量化分析支撑材料不充分</t>
  </si>
  <si>
    <t>保障幼儿园工作正常运行</t>
  </si>
  <si>
    <t>保障了幼儿园工作正常运行。</t>
  </si>
  <si>
    <t>反映幼儿园工作正常运行状况的量化分析支撑材料不充分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</si>
  <si>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</si>
  <si>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</si>
  <si>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使用好评回馈率</t>
  </si>
  <si>
    <r>
      <rPr>
        <sz val="11"/>
        <rFont val="宋体"/>
        <charset val="134"/>
      </rPr>
      <t>≥</t>
    </r>
    <r>
      <rPr>
        <sz val="11"/>
        <rFont val="Times New Roman"/>
        <charset val="134"/>
      </rPr>
      <t>90%</t>
    </r>
  </si>
  <si>
    <t>满意度调查样本及分析的支撑材料不充分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</si>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</sst>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_ "/>
    <numFmt numFmtId="177" formatCode="0_);[Red]\(0\)"/>
    <numFmt numFmtId="42" formatCode="_ &quot;￥&quot;* #,##0_ ;_ &quot;￥&quot;* \-#,##0_ ;_ &quot;￥&quot;* &quot;-&quot;_ ;_ @_ "/>
    <numFmt numFmtId="178" formatCode="0.00_ "/>
    <numFmt numFmtId="179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47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/>
      <bottom style="thin">
        <color auto="true"/>
      </bottom>
      <diagonal/>
    </border>
    <border>
      <left style="hair">
        <color auto="true"/>
      </left>
      <right style="hair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/>
      <right/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7" fillId="0" borderId="4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4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4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4" fillId="0" borderId="4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6" fillId="23" borderId="41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8" fillId="10" borderId="41" applyNumberFormat="false" applyAlignment="false" applyProtection="false">
      <alignment vertical="center"/>
    </xf>
    <xf numFmtId="0" fontId="23" fillId="23" borderId="44" applyNumberFormat="false" applyAlignment="false" applyProtection="false">
      <alignment vertical="center"/>
    </xf>
    <xf numFmtId="0" fontId="29" fillId="32" borderId="45" applyNumberFormat="false" applyAlignment="false" applyProtection="false">
      <alignment vertical="center"/>
    </xf>
    <xf numFmtId="0" fontId="30" fillId="0" borderId="46" applyNumberFormat="false" applyFill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0" fillId="6" borderId="39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21" fillId="13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28" fillId="0" borderId="0"/>
    <xf numFmtId="0" fontId="13" fillId="27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center" vertical="center"/>
    </xf>
    <xf numFmtId="0" fontId="8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8" fillId="0" borderId="6" xfId="0" applyFont="true" applyFill="true" applyBorder="true" applyAlignment="true">
      <alignment horizontal="justify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justify" vertical="center"/>
    </xf>
    <xf numFmtId="0" fontId="8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8" fillId="0" borderId="12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8" fillId="0" borderId="1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justify" vertical="center" wrapText="true"/>
    </xf>
    <xf numFmtId="0" fontId="8" fillId="0" borderId="15" xfId="0" applyFont="true" applyFill="true" applyBorder="true" applyAlignment="true">
      <alignment horizontal="justify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8" fillId="0" borderId="16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justify" vertical="center"/>
    </xf>
    <xf numFmtId="0" fontId="8" fillId="0" borderId="17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8" fillId="0" borderId="0" xfId="0" applyFont="true" applyFill="true" applyAlignment="true">
      <alignment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17" xfId="0" applyFont="true" applyFill="true" applyBorder="true" applyAlignment="true">
      <alignment horizontal="center" vertical="center" wrapText="true"/>
    </xf>
    <xf numFmtId="0" fontId="8" fillId="0" borderId="18" xfId="0" applyFont="true" applyFill="true" applyBorder="true" applyAlignment="true">
      <alignment horizontal="center" vertical="center" wrapText="true"/>
    </xf>
    <xf numFmtId="0" fontId="8" fillId="0" borderId="10" xfId="0" applyFont="true" applyFill="true" applyBorder="true" applyAlignment="true">
      <alignment vertical="center" wrapText="true"/>
    </xf>
    <xf numFmtId="0" fontId="8" fillId="0" borderId="10" xfId="0" applyFont="true" applyFill="true" applyBorder="true" applyAlignment="true">
      <alignment horizontal="center" vertical="center" wrapText="true"/>
    </xf>
    <xf numFmtId="0" fontId="8" fillId="0" borderId="10" xfId="0" applyFont="true" applyFill="true" applyBorder="true" applyAlignment="true">
      <alignment horizontal="justify" vertical="center"/>
    </xf>
    <xf numFmtId="0" fontId="3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vertical="center"/>
    </xf>
    <xf numFmtId="0" fontId="4" fillId="0" borderId="0" xfId="0" applyFont="true" applyFill="true" applyAlignment="true">
      <alignment horizontal="justify" vertical="center"/>
    </xf>
    <xf numFmtId="0" fontId="6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8" fillId="0" borderId="6" xfId="0" applyFont="true" applyFill="true" applyBorder="true" applyAlignment="true">
      <alignment horizontal="justify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 applyAlignment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8" fillId="0" borderId="25" xfId="0" applyFont="true" applyFill="true" applyBorder="true" applyAlignment="true">
      <alignment horizontal="center" vertical="center" wrapText="true"/>
    </xf>
    <xf numFmtId="0" fontId="8" fillId="0" borderId="13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justify" vertical="center" wrapText="true"/>
    </xf>
    <xf numFmtId="0" fontId="8" fillId="0" borderId="27" xfId="0" applyFont="true" applyFill="true" applyBorder="true" applyAlignment="true">
      <alignment horizontal="justify" vertical="center" wrapText="true"/>
    </xf>
    <xf numFmtId="0" fontId="8" fillId="0" borderId="28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2" fillId="0" borderId="28" xfId="0" applyFont="true" applyFill="true" applyBorder="true" applyAlignment="true">
      <alignment horizontal="center" vertical="center"/>
    </xf>
    <xf numFmtId="177" fontId="2" fillId="0" borderId="3" xfId="0" applyNumberFormat="true" applyFont="true" applyFill="true" applyBorder="true" applyAlignment="true">
      <alignment horizontal="center" vertical="center" wrapText="true"/>
    </xf>
    <xf numFmtId="179" fontId="2" fillId="0" borderId="6" xfId="0" applyNumberFormat="true" applyFont="true" applyFill="true" applyBorder="true" applyAlignment="true">
      <alignment horizontal="center" vertical="center" wrapText="true"/>
    </xf>
    <xf numFmtId="0" fontId="8" fillId="0" borderId="28" xfId="0" applyFont="true" applyFill="true" applyBorder="true" applyAlignment="true">
      <alignment horizontal="justify" vertical="center"/>
    </xf>
    <xf numFmtId="9" fontId="8" fillId="0" borderId="3" xfId="0" applyNumberFormat="true" applyFont="true" applyFill="true" applyBorder="true" applyAlignment="true">
      <alignment horizontal="justify" vertical="center" wrapText="true"/>
    </xf>
    <xf numFmtId="0" fontId="2" fillId="0" borderId="28" xfId="0" applyFont="true" applyFill="true" applyBorder="true" applyAlignment="true">
      <alignment horizontal="justify" vertical="center"/>
    </xf>
    <xf numFmtId="9" fontId="2" fillId="0" borderId="3" xfId="0" applyNumberFormat="true" applyFont="true" applyFill="true" applyBorder="true" applyAlignment="true">
      <alignment horizontal="justify" vertical="center" wrapText="true"/>
    </xf>
    <xf numFmtId="179" fontId="2" fillId="0" borderId="4" xfId="0" applyNumberFormat="true" applyFont="true" applyFill="true" applyBorder="true" applyAlignment="true">
      <alignment horizontal="center" vertical="center"/>
    </xf>
    <xf numFmtId="178" fontId="2" fillId="0" borderId="4" xfId="0" applyNumberFormat="true" applyFont="true" applyFill="true" applyBorder="true" applyAlignment="true">
      <alignment horizontal="center" vertical="center"/>
    </xf>
    <xf numFmtId="43" fontId="9" fillId="0" borderId="28" xfId="0" applyNumberFormat="true" applyFont="true" applyFill="true" applyBorder="true" applyAlignment="true">
      <alignment horizontal="justify" vertical="center"/>
    </xf>
    <xf numFmtId="43" fontId="2" fillId="0" borderId="3" xfId="0" applyNumberFormat="true" applyFont="true" applyFill="true" applyBorder="true" applyAlignment="true">
      <alignment horizontal="justify" vertical="center" wrapText="true"/>
    </xf>
    <xf numFmtId="177" fontId="8" fillId="0" borderId="3" xfId="0" applyNumberFormat="true" applyFont="true" applyFill="true" applyBorder="true" applyAlignment="true">
      <alignment horizontal="justify" vertical="center" wrapText="true"/>
    </xf>
    <xf numFmtId="177" fontId="8" fillId="0" borderId="5" xfId="0" applyNumberFormat="true" applyFont="true" applyFill="true" applyBorder="true" applyAlignment="true">
      <alignment horizontal="justify" vertical="center" wrapText="true"/>
    </xf>
    <xf numFmtId="179" fontId="2" fillId="0" borderId="6" xfId="0" applyNumberFormat="true" applyFont="true" applyFill="true" applyBorder="true" applyAlignment="true">
      <alignment horizontal="center" vertical="center"/>
    </xf>
    <xf numFmtId="178" fontId="2" fillId="0" borderId="6" xfId="0" applyNumberFormat="true" applyFont="true" applyFill="true" applyBorder="true" applyAlignment="true">
      <alignment horizontal="center" vertical="center"/>
    </xf>
    <xf numFmtId="10" fontId="9" fillId="0" borderId="29" xfId="0" applyNumberFormat="true" applyFont="true" applyFill="true" applyBorder="true" applyAlignment="true">
      <alignment horizontal="center" vertical="center"/>
    </xf>
    <xf numFmtId="9" fontId="9" fillId="0" borderId="9" xfId="0" applyNumberFormat="true" applyFont="true" applyFill="true" applyBorder="true" applyAlignment="true">
      <alignment horizontal="center" vertical="center" wrapText="true"/>
    </xf>
    <xf numFmtId="179" fontId="2" fillId="0" borderId="10" xfId="0" applyNumberFormat="true" applyFont="true" applyFill="true" applyBorder="true" applyAlignment="true">
      <alignment horizontal="center" vertical="center"/>
    </xf>
    <xf numFmtId="178" fontId="2" fillId="0" borderId="10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6" fontId="3" fillId="0" borderId="19" xfId="0" applyNumberFormat="true" applyFont="true" applyFill="true" applyBorder="true" applyAlignment="true">
      <alignment horizontal="center" vertical="center"/>
    </xf>
    <xf numFmtId="178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 applyAlignment="true">
      <alignment vertical="center"/>
    </xf>
    <xf numFmtId="0" fontId="8" fillId="0" borderId="0" xfId="0" applyFont="true" applyFill="true" applyAlignment="true">
      <alignment horizontal="right" vertical="center"/>
    </xf>
    <xf numFmtId="0" fontId="2" fillId="0" borderId="30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justify" vertical="center"/>
    </xf>
    <xf numFmtId="0" fontId="2" fillId="0" borderId="26" xfId="0" applyFont="true" applyFill="true" applyBorder="true" applyAlignment="true">
      <alignment horizontal="justify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2" fillId="0" borderId="30" xfId="0" applyFont="true" applyFill="true" applyBorder="true" applyAlignment="true">
      <alignment horizontal="center" vertical="center" wrapText="true"/>
    </xf>
    <xf numFmtId="176" fontId="2" fillId="0" borderId="4" xfId="0" applyNumberFormat="true" applyFont="true" applyFill="true" applyBorder="true" applyAlignment="true">
      <alignment horizontal="center" vertical="center"/>
    </xf>
    <xf numFmtId="10" fontId="2" fillId="0" borderId="4" xfId="0" applyNumberFormat="true" applyFont="true" applyFill="true" applyBorder="true" applyAlignment="true">
      <alignment horizontal="right" vertical="center"/>
    </xf>
    <xf numFmtId="178" fontId="2" fillId="0" borderId="28" xfId="0" applyNumberFormat="true" applyFont="true" applyFill="true" applyBorder="true" applyAlignment="true">
      <alignment vertical="center"/>
    </xf>
    <xf numFmtId="176" fontId="2" fillId="0" borderId="28" xfId="0" applyNumberFormat="true" applyFont="true" applyFill="true" applyBorder="true" applyAlignment="true">
      <alignment horizontal="center" vertical="center"/>
    </xf>
    <xf numFmtId="176" fontId="2" fillId="0" borderId="10" xfId="0" applyNumberFormat="true" applyFont="true" applyFill="true" applyBorder="true" applyAlignment="true">
      <alignment horizontal="center" vertical="center"/>
    </xf>
    <xf numFmtId="176" fontId="2" fillId="0" borderId="29" xfId="0" applyNumberFormat="true" applyFont="true" applyFill="true" applyBorder="true" applyAlignment="true">
      <alignment horizontal="center" vertical="center"/>
    </xf>
    <xf numFmtId="0" fontId="8" fillId="0" borderId="2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center" vertical="center" wrapText="true"/>
    </xf>
    <xf numFmtId="0" fontId="8" fillId="0" borderId="15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center" vertical="center" wrapText="true"/>
    </xf>
    <xf numFmtId="0" fontId="8" fillId="0" borderId="0" xfId="0" applyFont="true" applyFill="true" applyAlignment="true">
      <alignment horizontal="center" vertical="center" wrapText="true"/>
    </xf>
    <xf numFmtId="179" fontId="8" fillId="0" borderId="8" xfId="0" applyNumberFormat="true" applyFont="true" applyFill="true" applyBorder="true" applyAlignment="true">
      <alignment horizontal="justify" vertical="center"/>
    </xf>
    <xf numFmtId="179" fontId="2" fillId="0" borderId="15" xfId="0" applyNumberFormat="true" applyFont="true" applyFill="true" applyBorder="true" applyAlignment="true">
      <alignment horizontal="justify" vertical="center"/>
    </xf>
    <xf numFmtId="179" fontId="2" fillId="0" borderId="26" xfId="0" applyNumberFormat="true" applyFont="true" applyFill="true" applyBorder="true" applyAlignment="true">
      <alignment horizontal="justify" vertical="center"/>
    </xf>
    <xf numFmtId="179" fontId="2" fillId="0" borderId="8" xfId="0" applyNumberFormat="true" applyFont="true" applyFill="true" applyBorder="true" applyAlignment="true">
      <alignment horizontal="justify" vertical="center"/>
    </xf>
    <xf numFmtId="179" fontId="8" fillId="0" borderId="8" xfId="0" applyNumberFormat="true" applyFont="true" applyBorder="true" applyAlignment="true">
      <alignment horizontal="justify" vertical="center"/>
    </xf>
    <xf numFmtId="179" fontId="2" fillId="0" borderId="15" xfId="0" applyNumberFormat="true" applyFont="true" applyBorder="true" applyAlignment="true">
      <alignment horizontal="justify" vertical="center"/>
    </xf>
    <xf numFmtId="179" fontId="2" fillId="0" borderId="26" xfId="0" applyNumberFormat="true" applyFont="true" applyBorder="true" applyAlignment="true">
      <alignment horizontal="justify" vertical="center"/>
    </xf>
    <xf numFmtId="179" fontId="10" fillId="0" borderId="8" xfId="0" applyNumberFormat="true" applyFont="true" applyFill="true" applyBorder="true" applyAlignment="true">
      <alignment horizontal="justify" vertical="center"/>
    </xf>
    <xf numFmtId="179" fontId="8" fillId="0" borderId="8" xfId="0" applyNumberFormat="true" applyFont="true" applyFill="true" applyBorder="true" applyAlignment="true">
      <alignment horizontal="justify" vertical="center" wrapText="true"/>
    </xf>
    <xf numFmtId="179" fontId="2" fillId="0" borderId="15" xfId="0" applyNumberFormat="true" applyFont="true" applyFill="true" applyBorder="true" applyAlignment="true">
      <alignment horizontal="justify" vertical="center" wrapText="true"/>
    </xf>
    <xf numFmtId="179" fontId="2" fillId="0" borderId="26" xfId="0" applyNumberFormat="true" applyFont="true" applyFill="true" applyBorder="true" applyAlignment="true">
      <alignment horizontal="justify" vertical="center" wrapText="true"/>
    </xf>
    <xf numFmtId="179" fontId="8" fillId="0" borderId="11" xfId="0" applyNumberFormat="true" applyFont="true" applyFill="true" applyBorder="true" applyAlignment="true">
      <alignment horizontal="justify" vertical="center" wrapText="true"/>
    </xf>
    <xf numFmtId="179" fontId="8" fillId="0" borderId="34" xfId="0" applyNumberFormat="true" applyFont="true" applyFill="true" applyBorder="true" applyAlignment="true">
      <alignment horizontal="justify" vertical="center" wrapText="true"/>
    </xf>
    <xf numFmtId="179" fontId="8" fillId="0" borderId="35" xfId="0" applyNumberFormat="true" applyFont="true" applyFill="true" applyBorder="true" applyAlignment="true">
      <alignment horizontal="justify" vertical="center" wrapText="true"/>
    </xf>
    <xf numFmtId="178" fontId="3" fillId="0" borderId="36" xfId="0" applyNumberFormat="true" applyFont="true" applyFill="true" applyBorder="true" applyAlignment="true">
      <alignment horizontal="center" vertical="center"/>
    </xf>
    <xf numFmtId="178" fontId="3" fillId="0" borderId="37" xfId="0" applyNumberFormat="true" applyFont="true" applyFill="true" applyBorder="true" applyAlignment="true">
      <alignment horizontal="center" vertical="center"/>
    </xf>
    <xf numFmtId="178" fontId="3" fillId="0" borderId="38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434784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33"/>
  <sheetViews>
    <sheetView showGridLines="0" tabSelected="1" workbookViewId="0">
      <pane ySplit="5" topLeftCell="A16" activePane="bottomLeft" state="frozen"/>
      <selection/>
      <selection pane="bottomLeft" activeCell="L36" sqref="L36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27.3333333333333" style="5" customWidth="true"/>
    <col min="5" max="5" width="30" style="5" customWidth="true"/>
    <col min="6" max="6" width="31.1083333333333" style="6" customWidth="true"/>
    <col min="7" max="8" width="13.775" style="5" customWidth="true"/>
    <col min="9" max="11" width="10.775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8"/>
      <c r="C1" s="8"/>
      <c r="D1" s="8"/>
      <c r="E1" s="8"/>
      <c r="F1" s="51"/>
      <c r="G1" s="8"/>
      <c r="H1" s="8"/>
      <c r="I1" s="8"/>
      <c r="J1" s="8"/>
      <c r="K1" s="8"/>
    </row>
    <row r="2" s="1" customFormat="true" ht="21" spans="1:11">
      <c r="A2" s="9" t="s">
        <v>1</v>
      </c>
      <c r="B2" s="8"/>
      <c r="C2" s="8"/>
      <c r="D2" s="8"/>
      <c r="E2" s="8"/>
      <c r="F2" s="51"/>
      <c r="G2" s="8"/>
      <c r="H2" s="8"/>
      <c r="I2" s="8"/>
      <c r="J2" s="8"/>
      <c r="K2" s="8"/>
    </row>
    <row r="3" ht="15.9" customHeight="true" spans="9:11">
      <c r="I3" s="93"/>
      <c r="K3" s="94" t="s">
        <v>2</v>
      </c>
    </row>
    <row r="4" ht="24.9" customHeight="true" spans="1:11">
      <c r="A4" s="10" t="s">
        <v>3</v>
      </c>
      <c r="B4" s="11"/>
      <c r="C4" s="11"/>
      <c r="D4" s="12" t="s">
        <v>4</v>
      </c>
      <c r="E4" s="11"/>
      <c r="F4" s="52"/>
      <c r="G4" s="11"/>
      <c r="H4" s="11"/>
      <c r="I4" s="11"/>
      <c r="J4" s="11"/>
      <c r="K4" s="95"/>
    </row>
    <row r="5" ht="24.9" customHeight="true" spans="1:11">
      <c r="A5" s="13" t="s">
        <v>5</v>
      </c>
      <c r="B5" s="14"/>
      <c r="C5" s="14"/>
      <c r="D5" s="15" t="s">
        <v>6</v>
      </c>
      <c r="E5" s="14"/>
      <c r="F5" s="35"/>
      <c r="G5" s="14"/>
      <c r="H5" s="14" t="s">
        <v>7</v>
      </c>
      <c r="I5" s="23" t="s">
        <v>8</v>
      </c>
      <c r="J5" s="96"/>
      <c r="K5" s="97"/>
    </row>
    <row r="6" ht="24.9" customHeight="true" spans="1:11">
      <c r="A6" s="16" t="s">
        <v>9</v>
      </c>
      <c r="B6" s="17"/>
      <c r="C6" s="17"/>
      <c r="D6" s="18" t="s">
        <v>10</v>
      </c>
      <c r="E6" s="18"/>
      <c r="F6" s="53"/>
      <c r="G6" s="18"/>
      <c r="H6" s="36" t="s">
        <v>11</v>
      </c>
      <c r="I6" s="98"/>
      <c r="J6" s="99"/>
      <c r="K6" s="100"/>
    </row>
    <row r="7" ht="25.05" customHeight="true" spans="1:11">
      <c r="A7" s="19" t="s">
        <v>12</v>
      </c>
      <c r="B7" s="11"/>
      <c r="C7" s="11"/>
      <c r="D7" s="20"/>
      <c r="E7" s="54"/>
      <c r="F7" s="55" t="s">
        <v>13</v>
      </c>
      <c r="G7" s="55" t="s">
        <v>14</v>
      </c>
      <c r="H7" s="55" t="s">
        <v>15</v>
      </c>
      <c r="I7" s="55" t="s">
        <v>16</v>
      </c>
      <c r="J7" s="55" t="s">
        <v>17</v>
      </c>
      <c r="K7" s="101" t="s">
        <v>18</v>
      </c>
    </row>
    <row r="8" ht="19.95" customHeight="true" spans="1:11">
      <c r="A8" s="21"/>
      <c r="B8" s="14"/>
      <c r="C8" s="14"/>
      <c r="D8" s="22" t="s">
        <v>19</v>
      </c>
      <c r="E8" s="56"/>
      <c r="F8" s="57">
        <f t="shared" ref="F8:H8" si="0">F9+F10+F11</f>
        <v>173.746394</v>
      </c>
      <c r="G8" s="58">
        <f t="shared" si="0"/>
        <v>173.746394</v>
      </c>
      <c r="H8" s="58">
        <f t="shared" si="0"/>
        <v>164.318361</v>
      </c>
      <c r="I8" s="102">
        <v>10</v>
      </c>
      <c r="J8" s="103">
        <f t="shared" ref="J8:J11" si="1">H8/G8</f>
        <v>0.945736813392513</v>
      </c>
      <c r="K8" s="104">
        <f>I8*J8</f>
        <v>9.45736813392513</v>
      </c>
    </row>
    <row r="9" ht="19.95" customHeight="true" spans="1:11">
      <c r="A9" s="21"/>
      <c r="B9" s="14"/>
      <c r="C9" s="14"/>
      <c r="D9" s="23" t="s">
        <v>20</v>
      </c>
      <c r="E9" s="56"/>
      <c r="F9" s="57">
        <v>173.746394</v>
      </c>
      <c r="G9" s="57">
        <v>173.746394</v>
      </c>
      <c r="H9" s="58">
        <v>164.318361</v>
      </c>
      <c r="I9" s="102" t="s">
        <v>21</v>
      </c>
      <c r="J9" s="103">
        <f t="shared" si="1"/>
        <v>0.945736813392513</v>
      </c>
      <c r="K9" s="105" t="s">
        <v>21</v>
      </c>
    </row>
    <row r="10" ht="19.95" customHeight="true" spans="1:11">
      <c r="A10" s="21"/>
      <c r="B10" s="14"/>
      <c r="C10" s="14"/>
      <c r="D10" s="22" t="s">
        <v>22</v>
      </c>
      <c r="E10" s="56"/>
      <c r="F10" s="57"/>
      <c r="G10" s="58"/>
      <c r="H10" s="58"/>
      <c r="I10" s="102" t="s">
        <v>21</v>
      </c>
      <c r="J10" s="103" t="e">
        <f t="shared" si="1"/>
        <v>#DIV/0!</v>
      </c>
      <c r="K10" s="105" t="s">
        <v>21</v>
      </c>
    </row>
    <row r="11" ht="19.95" customHeight="true" spans="1:11">
      <c r="A11" s="24"/>
      <c r="B11" s="25"/>
      <c r="C11" s="25"/>
      <c r="D11" s="26" t="s">
        <v>23</v>
      </c>
      <c r="E11" s="59"/>
      <c r="F11" s="60"/>
      <c r="G11" s="61"/>
      <c r="H11" s="61"/>
      <c r="I11" s="106" t="s">
        <v>21</v>
      </c>
      <c r="J11" s="103" t="e">
        <f t="shared" si="1"/>
        <v>#DIV/0!</v>
      </c>
      <c r="K11" s="107" t="s">
        <v>21</v>
      </c>
    </row>
    <row r="12" customHeight="true" spans="1:11">
      <c r="A12" s="27" t="s">
        <v>24</v>
      </c>
      <c r="B12" s="28" t="s">
        <v>25</v>
      </c>
      <c r="C12" s="29"/>
      <c r="D12" s="29"/>
      <c r="E12" s="62"/>
      <c r="F12" s="63" t="s">
        <v>26</v>
      </c>
      <c r="G12" s="64"/>
      <c r="H12" s="64"/>
      <c r="I12" s="64"/>
      <c r="J12" s="64"/>
      <c r="K12" s="108"/>
    </row>
    <row r="13" ht="90" customHeight="true" spans="1:11">
      <c r="A13" s="30"/>
      <c r="B13" s="31" t="s">
        <v>27</v>
      </c>
      <c r="C13" s="32"/>
      <c r="D13" s="32"/>
      <c r="E13" s="65"/>
      <c r="F13" s="66" t="s">
        <v>28</v>
      </c>
      <c r="G13" s="32"/>
      <c r="H13" s="32"/>
      <c r="I13" s="32"/>
      <c r="J13" s="32"/>
      <c r="K13" s="65"/>
    </row>
    <row r="14" s="2" customFormat="true" ht="25.05" customHeight="true" spans="1:12">
      <c r="A14" s="33" t="s">
        <v>29</v>
      </c>
      <c r="B14" s="14" t="s">
        <v>30</v>
      </c>
      <c r="C14" s="15" t="s">
        <v>31</v>
      </c>
      <c r="D14" s="15" t="s">
        <v>32</v>
      </c>
      <c r="E14" s="67" t="s">
        <v>33</v>
      </c>
      <c r="F14" s="68" t="s">
        <v>34</v>
      </c>
      <c r="G14" s="14" t="s">
        <v>35</v>
      </c>
      <c r="H14" s="35" t="s">
        <v>18</v>
      </c>
      <c r="I14" s="109" t="s">
        <v>36</v>
      </c>
      <c r="J14" s="110"/>
      <c r="K14" s="111"/>
      <c r="L14" s="112"/>
    </row>
    <row r="15" ht="19.95" customHeight="true" spans="1:11">
      <c r="A15" s="34"/>
      <c r="B15" s="35" t="s">
        <v>37</v>
      </c>
      <c r="C15" s="36" t="s">
        <v>38</v>
      </c>
      <c r="D15" s="37" t="s">
        <v>39</v>
      </c>
      <c r="E15" s="69" t="s">
        <v>40</v>
      </c>
      <c r="F15" s="70" t="s">
        <v>41</v>
      </c>
      <c r="G15" s="71">
        <v>2</v>
      </c>
      <c r="H15" s="71">
        <v>2</v>
      </c>
      <c r="I15" s="113"/>
      <c r="J15" s="114"/>
      <c r="K15" s="115"/>
    </row>
    <row r="16" ht="19.95" customHeight="true" spans="1:11">
      <c r="A16" s="34"/>
      <c r="B16" s="35"/>
      <c r="C16" s="38"/>
      <c r="D16" s="37" t="s">
        <v>42</v>
      </c>
      <c r="E16" s="69" t="s">
        <v>43</v>
      </c>
      <c r="F16" s="70" t="s">
        <v>44</v>
      </c>
      <c r="G16" s="71">
        <v>2</v>
      </c>
      <c r="H16" s="71">
        <v>2</v>
      </c>
      <c r="I16" s="116"/>
      <c r="J16" s="114"/>
      <c r="K16" s="115"/>
    </row>
    <row r="17" ht="19.95" customHeight="true" spans="1:11">
      <c r="A17" s="34"/>
      <c r="B17" s="35"/>
      <c r="C17" s="38"/>
      <c r="D17" s="37" t="s">
        <v>45</v>
      </c>
      <c r="E17" s="69" t="s">
        <v>46</v>
      </c>
      <c r="F17" s="70" t="s">
        <v>46</v>
      </c>
      <c r="G17" s="71">
        <v>2</v>
      </c>
      <c r="H17" s="71">
        <v>2</v>
      </c>
      <c r="I17" s="116"/>
      <c r="J17" s="114"/>
      <c r="K17" s="115"/>
    </row>
    <row r="18" ht="19.95" customHeight="true" spans="1:11">
      <c r="A18" s="34"/>
      <c r="B18" s="35"/>
      <c r="C18" s="38"/>
      <c r="D18" s="37" t="s">
        <v>47</v>
      </c>
      <c r="E18" s="69" t="s">
        <v>48</v>
      </c>
      <c r="F18" s="70" t="s">
        <v>48</v>
      </c>
      <c r="G18" s="71">
        <v>2</v>
      </c>
      <c r="H18" s="71">
        <v>2</v>
      </c>
      <c r="I18" s="116"/>
      <c r="J18" s="114"/>
      <c r="K18" s="115"/>
    </row>
    <row r="19" ht="34.95" customHeight="true" spans="1:11">
      <c r="A19" s="34"/>
      <c r="B19" s="35"/>
      <c r="C19" s="38"/>
      <c r="D19" s="37" t="s">
        <v>49</v>
      </c>
      <c r="E19" s="72" t="s">
        <v>50</v>
      </c>
      <c r="F19" s="73" t="s">
        <v>50</v>
      </c>
      <c r="G19" s="71">
        <v>2</v>
      </c>
      <c r="H19" s="71">
        <v>2</v>
      </c>
      <c r="I19" s="117"/>
      <c r="J19" s="118"/>
      <c r="K19" s="119"/>
    </row>
    <row r="20" ht="30.9" customHeight="true" spans="1:11">
      <c r="A20" s="34"/>
      <c r="B20" s="14"/>
      <c r="C20" s="36" t="s">
        <v>51</v>
      </c>
      <c r="D20" s="39" t="s">
        <v>52</v>
      </c>
      <c r="E20" s="74" t="s">
        <v>53</v>
      </c>
      <c r="F20" s="75" t="s">
        <v>54</v>
      </c>
      <c r="G20" s="76">
        <v>20</v>
      </c>
      <c r="H20" s="77">
        <v>20</v>
      </c>
      <c r="I20" s="120"/>
      <c r="J20" s="114"/>
      <c r="K20" s="115"/>
    </row>
    <row r="21" ht="30.9" customHeight="true" spans="1:11">
      <c r="A21" s="34"/>
      <c r="B21" s="14"/>
      <c r="C21" s="15" t="s">
        <v>55</v>
      </c>
      <c r="D21" s="40" t="s">
        <v>56</v>
      </c>
      <c r="E21" s="78">
        <f>F8</f>
        <v>173.746394</v>
      </c>
      <c r="F21" s="79">
        <f>H8</f>
        <v>164.318361</v>
      </c>
      <c r="G21" s="76">
        <v>10</v>
      </c>
      <c r="H21" s="77">
        <v>10</v>
      </c>
      <c r="I21" s="116"/>
      <c r="J21" s="114"/>
      <c r="K21" s="115"/>
    </row>
    <row r="22" ht="49.95" customHeight="true" spans="1:11">
      <c r="A22" s="34"/>
      <c r="B22" s="41" t="s">
        <v>57</v>
      </c>
      <c r="C22" s="36" t="s">
        <v>58</v>
      </c>
      <c r="D22" s="37" t="s">
        <v>59</v>
      </c>
      <c r="E22" s="37" t="s">
        <v>59</v>
      </c>
      <c r="F22" s="80" t="s">
        <v>60</v>
      </c>
      <c r="G22" s="76">
        <v>20</v>
      </c>
      <c r="H22" s="77">
        <v>15</v>
      </c>
      <c r="I22" s="121" t="s">
        <v>61</v>
      </c>
      <c r="J22" s="122"/>
      <c r="K22" s="123"/>
    </row>
    <row r="23" ht="34.95" customHeight="true" spans="1:11">
      <c r="A23" s="34"/>
      <c r="B23" s="42"/>
      <c r="C23" s="38"/>
      <c r="D23" s="18" t="s">
        <v>62</v>
      </c>
      <c r="E23" s="18" t="s">
        <v>62</v>
      </c>
      <c r="F23" s="81" t="s">
        <v>63</v>
      </c>
      <c r="G23" s="82">
        <v>20</v>
      </c>
      <c r="H23" s="83">
        <v>16.5</v>
      </c>
      <c r="I23" s="121" t="s">
        <v>64</v>
      </c>
      <c r="J23" s="122"/>
      <c r="K23" s="123"/>
    </row>
    <row r="24" ht="34.95" customHeight="true" spans="1:11">
      <c r="A24" s="43"/>
      <c r="B24" s="44" t="s">
        <v>65</v>
      </c>
      <c r="C24" s="45" t="s">
        <v>66</v>
      </c>
      <c r="D24" s="46" t="s">
        <v>67</v>
      </c>
      <c r="E24" s="84" t="s">
        <v>68</v>
      </c>
      <c r="F24" s="85" t="s">
        <v>68</v>
      </c>
      <c r="G24" s="86">
        <v>10</v>
      </c>
      <c r="H24" s="87">
        <v>7</v>
      </c>
      <c r="I24" s="124" t="s">
        <v>69</v>
      </c>
      <c r="J24" s="125"/>
      <c r="K24" s="126"/>
    </row>
    <row r="25" s="3" customFormat="true" ht="20.1" customHeight="true" spans="1:11">
      <c r="A25" s="47" t="s">
        <v>70</v>
      </c>
      <c r="B25" s="48"/>
      <c r="C25" s="48"/>
      <c r="D25" s="48"/>
      <c r="E25" s="48"/>
      <c r="F25" s="88"/>
      <c r="G25" s="89">
        <f>SUM(G15:G24)+I8</f>
        <v>100</v>
      </c>
      <c r="H25" s="90">
        <f>SUM(H15:H24)+K8</f>
        <v>87.9573681339251</v>
      </c>
      <c r="I25" s="127" t="s">
        <v>21</v>
      </c>
      <c r="J25" s="128"/>
      <c r="K25" s="129"/>
    </row>
    <row r="26" ht="9.9" customHeight="true" spans="1:11">
      <c r="A26" s="49"/>
      <c r="B26" s="49"/>
      <c r="C26" s="49"/>
      <c r="D26" s="49"/>
      <c r="E26" s="49"/>
      <c r="F26" s="91"/>
      <c r="G26" s="49"/>
      <c r="H26" s="49"/>
      <c r="I26" s="49"/>
      <c r="J26" s="49"/>
      <c r="K26" s="49"/>
    </row>
    <row r="27" s="4" customFormat="true" hidden="true" customHeight="true" spans="1:6">
      <c r="A27" s="4" t="s">
        <v>71</v>
      </c>
      <c r="F27" s="92"/>
    </row>
    <row r="28" s="4" customFormat="true" ht="16.2" hidden="true" customHeight="true" spans="1:11">
      <c r="A28" s="50" t="s">
        <v>72</v>
      </c>
      <c r="B28" s="50"/>
      <c r="C28" s="50"/>
      <c r="D28" s="50"/>
      <c r="E28" s="50"/>
      <c r="F28" s="92"/>
      <c r="G28" s="50"/>
      <c r="H28" s="50"/>
      <c r="I28" s="50"/>
      <c r="J28" s="50"/>
      <c r="K28" s="50"/>
    </row>
    <row r="29" s="4" customFormat="true" ht="60" hidden="true" customHeight="true" spans="1:11">
      <c r="A29" s="50" t="s">
        <v>73</v>
      </c>
      <c r="B29" s="50"/>
      <c r="C29" s="50"/>
      <c r="D29" s="50"/>
      <c r="E29" s="50"/>
      <c r="F29" s="92"/>
      <c r="G29" s="50"/>
      <c r="H29" s="50"/>
      <c r="I29" s="50"/>
      <c r="J29" s="50"/>
      <c r="K29" s="50"/>
    </row>
    <row r="30" s="4" customFormat="true" ht="16.2" hidden="true" customHeight="true" spans="1:11">
      <c r="A30" s="50" t="s">
        <v>74</v>
      </c>
      <c r="B30" s="50"/>
      <c r="C30" s="50"/>
      <c r="D30" s="50"/>
      <c r="E30" s="50"/>
      <c r="F30" s="92"/>
      <c r="G30" s="50"/>
      <c r="H30" s="50"/>
      <c r="I30" s="50"/>
      <c r="J30" s="50"/>
      <c r="K30" s="50"/>
    </row>
    <row r="31" s="4" customFormat="true" ht="16.2" hidden="true" customHeight="true" spans="1:11">
      <c r="A31" s="50" t="s">
        <v>75</v>
      </c>
      <c r="B31" s="50"/>
      <c r="C31" s="50"/>
      <c r="D31" s="50"/>
      <c r="E31" s="50"/>
      <c r="F31" s="92"/>
      <c r="G31" s="50"/>
      <c r="H31" s="50"/>
      <c r="I31" s="50"/>
      <c r="J31" s="50"/>
      <c r="K31" s="50"/>
    </row>
    <row r="32" hidden="true" customHeight="true"/>
    <row r="33" hidden="true" customHeight="true"/>
  </sheetData>
  <mergeCells count="41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9:K19"/>
    <mergeCell ref="I20:K20"/>
    <mergeCell ref="I21:K21"/>
    <mergeCell ref="I22:K22"/>
    <mergeCell ref="I23:K23"/>
    <mergeCell ref="I24:K24"/>
    <mergeCell ref="A25:F25"/>
    <mergeCell ref="I25:K25"/>
    <mergeCell ref="A28:K28"/>
    <mergeCell ref="A29:K29"/>
    <mergeCell ref="A30:K30"/>
    <mergeCell ref="A31:K31"/>
    <mergeCell ref="A12:A13"/>
    <mergeCell ref="A14:A24"/>
    <mergeCell ref="B15:B21"/>
    <mergeCell ref="B22:B23"/>
    <mergeCell ref="C15:C19"/>
    <mergeCell ref="C22:C23"/>
    <mergeCell ref="A7:C11"/>
  </mergeCells>
  <printOptions horizontalCentered="true"/>
  <pageMargins left="0.393700787401575" right="0.393700787401575" top="0.984251968503937" bottom="0.590551181102362" header="0.31496062992126" footer="0.31496062992126"/>
  <pageSetup paperSize="9" scale="65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后勤保障机制运行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2020-06-07T23:45:00Z</dcterms:created>
  <cp:lastPrinted>2022-05-29T17:43:00Z</cp:lastPrinted>
  <dcterms:modified xsi:type="dcterms:W3CDTF">2022-08-24T17:41:57Z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