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F:\F01工作日志2021（中通）\300 管理咨询\303. 财政绩效评价\JXPJ03. 市机关事务局\JXPJ03-01. 绩效评价\1. 综合备查\1-2. 现场管理\2-4. 现场调查\2-4-1. 绩效目标完成情况调查\市机关事务局-其他项目绩效自评-61个自评项目\2. 第二批 纳入预算项目&amp;追加项目\行政执法车辆购置 @反馈 秦剑 2022.06.02\"/>
    </mc:Choice>
  </mc:AlternateContent>
  <xr:revisionPtr revIDLastSave="0" documentId="13_ncr:1_{2ADE2D6D-A2C7-42CA-BCC8-4C0EC2E05BC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排污系统升级改造" sheetId="2" r:id="rId1"/>
  </sheets>
  <definedNames>
    <definedName name="_xlnm.Print_Area" localSheetId="0">排污系统升级改造!$A$1:$K$21</definedName>
    <definedName name="_xlnm.Print_Titles" localSheetId="0">排污系统升级改造!$1:$5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1" i="2" l="1"/>
  <c r="J11" i="2"/>
  <c r="J10" i="2"/>
  <c r="J9" i="2"/>
  <c r="H8" i="2"/>
  <c r="F18" i="2" s="1"/>
  <c r="G8" i="2"/>
  <c r="E18" i="2" s="1"/>
  <c r="J8" i="2" l="1"/>
  <c r="K8" i="2" s="1"/>
  <c r="H21" i="2" s="1"/>
</calcChain>
</file>

<file path=xl/sharedStrings.xml><?xml version="1.0" encoding="utf-8"?>
<sst xmlns="http://schemas.openxmlformats.org/spreadsheetml/2006/main" count="74" uniqueCount="65">
  <si>
    <r>
      <rPr>
        <b/>
        <sz val="16"/>
        <rFont val="微软雅黑 Light"/>
        <family val="2"/>
        <charset val="134"/>
      </rPr>
      <t>项目支出绩效自评表</t>
    </r>
  </si>
  <si>
    <r>
      <rPr>
        <b/>
        <sz val="16"/>
        <rFont val="宋体"/>
        <family val="3"/>
        <charset val="134"/>
      </rPr>
      <t>（</t>
    </r>
    <r>
      <rPr>
        <b/>
        <sz val="16"/>
        <rFont val="Times New Roman"/>
        <family val="1"/>
      </rPr>
      <t>2021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</si>
  <si>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金额单位：万元</t>
    </r>
  </si>
  <si>
    <r>
      <rPr>
        <sz val="11"/>
        <rFont val="宋体"/>
        <family val="3"/>
        <charset val="134"/>
      </rPr>
      <t>项目名称</t>
    </r>
  </si>
  <si>
    <t>行政执法用车购置经费</t>
  </si>
  <si>
    <t>主管部门</t>
  </si>
  <si>
    <t>北京市机关事务管理局</t>
  </si>
  <si>
    <r>
      <rPr>
        <sz val="11"/>
        <rFont val="宋体"/>
        <family val="3"/>
        <charset val="134"/>
      </rPr>
      <t>实施单位：</t>
    </r>
  </si>
  <si>
    <t>北京市机关事务管理局本级事业</t>
  </si>
  <si>
    <r>
      <rPr>
        <sz val="11"/>
        <rFont val="宋体"/>
        <family val="3"/>
        <charset val="134"/>
      </rPr>
      <t>项目负责人</t>
    </r>
  </si>
  <si>
    <r>
      <rPr>
        <sz val="11"/>
        <rFont val="宋体"/>
        <family val="3"/>
        <charset val="134"/>
      </rPr>
      <t>联系电话</t>
    </r>
  </si>
  <si>
    <r>
      <rPr>
        <sz val="11"/>
        <rFont val="宋体"/>
        <family val="3"/>
        <charset val="134"/>
      </rPr>
      <t>项目资金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（万元）</t>
    </r>
  </si>
  <si>
    <r>
      <rPr>
        <sz val="11"/>
        <rFont val="宋体"/>
        <family val="3"/>
        <charset val="134"/>
      </rPr>
      <t>年初预算数</t>
    </r>
  </si>
  <si>
    <r>
      <rPr>
        <sz val="11"/>
        <rFont val="宋体"/>
        <family val="3"/>
        <charset val="134"/>
      </rPr>
      <t>全年预算数</t>
    </r>
  </si>
  <si>
    <r>
      <rPr>
        <sz val="11"/>
        <rFont val="宋体"/>
        <family val="3"/>
        <charset val="134"/>
      </rPr>
      <t>全年执行数</t>
    </r>
  </si>
  <si>
    <r>
      <rPr>
        <sz val="11"/>
        <rFont val="宋体"/>
        <family val="3"/>
        <charset val="134"/>
      </rPr>
      <t>分值</t>
    </r>
  </si>
  <si>
    <t>执行率</t>
  </si>
  <si>
    <r>
      <rPr>
        <sz val="11"/>
        <rFont val="宋体"/>
        <family val="3"/>
        <charset val="134"/>
      </rPr>
      <t>得分</t>
    </r>
  </si>
  <si>
    <r>
      <rPr>
        <sz val="11"/>
        <rFont val="宋体"/>
        <family val="3"/>
        <charset val="134"/>
      </rPr>
      <t>年度资金总额：</t>
    </r>
  </si>
  <si>
    <r>
      <rPr>
        <sz val="11"/>
        <rFont val="宋体"/>
        <family val="3"/>
        <charset val="134"/>
      </rPr>
      <t>其中：当年财政拨款</t>
    </r>
  </si>
  <si>
    <t>—</t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</si>
  <si>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上年结转资金</t>
    </r>
  </si>
  <si>
    <r>
      <rPr>
        <sz val="11"/>
        <rFont val="Times New Roman"/>
        <family val="1"/>
      </rP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</si>
  <si>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>年度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总体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目标</t>
    </r>
  </si>
  <si>
    <r>
      <rPr>
        <sz val="11"/>
        <rFont val="宋体"/>
        <family val="3"/>
        <charset val="134"/>
      </rPr>
      <t>预期目标</t>
    </r>
  </si>
  <si>
    <r>
      <rPr>
        <sz val="11"/>
        <rFont val="宋体"/>
        <family val="3"/>
        <charset val="134"/>
      </rPr>
      <t>实际完成情况</t>
    </r>
  </si>
  <si>
    <r>
      <rPr>
        <sz val="11"/>
        <rFont val="宋体"/>
        <family val="3"/>
        <charset val="134"/>
      </rPr>
      <t>绩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效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标</t>
    </r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</si>
  <si>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</si>
  <si>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二级指标</t>
    </r>
  </si>
  <si>
    <r>
      <rPr>
        <sz val="11"/>
        <rFont val="宋体"/>
        <family val="3"/>
        <charset val="134"/>
      </rPr>
      <t>三级指标</t>
    </r>
  </si>
  <si>
    <r>
      <rPr>
        <sz val="11"/>
        <rFont val="宋体"/>
        <family val="3"/>
        <charset val="134"/>
      </rPr>
      <t>年度指标值</t>
    </r>
  </si>
  <si>
    <r>
      <rPr>
        <sz val="11"/>
        <rFont val="宋体"/>
        <family val="3"/>
        <charset val="134"/>
      </rPr>
      <t>实际完成值</t>
    </r>
  </si>
  <si>
    <r>
      <rPr>
        <sz val="11"/>
        <rFont val="宋体"/>
        <family val="3"/>
        <charset val="134"/>
      </rPr>
      <t>偏差原因分析及改进措施</t>
    </r>
  </si>
  <si>
    <r>
      <rPr>
        <sz val="11"/>
        <rFont val="宋体"/>
        <family val="3"/>
        <charset val="134"/>
      </rPr>
      <t>产出指标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</si>
  <si>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数量指标</t>
    </r>
  </si>
  <si>
    <t>质量指标</t>
  </si>
  <si>
    <r>
      <rPr>
        <sz val="11"/>
        <rFont val="宋体"/>
        <family val="3"/>
        <charset val="134"/>
      </rPr>
      <t>时效指标</t>
    </r>
  </si>
  <si>
    <r>
      <rPr>
        <sz val="11"/>
        <rFont val="宋体"/>
        <family val="3"/>
        <charset val="134"/>
      </rPr>
      <t>成本指标</t>
    </r>
  </si>
  <si>
    <r>
      <rPr>
        <sz val="11"/>
        <rFont val="宋体"/>
        <family val="3"/>
        <charset val="134"/>
      </rPr>
      <t>效益指标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</si>
  <si>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效益指标</t>
    </r>
  </si>
  <si>
    <r>
      <rPr>
        <sz val="11"/>
        <rFont val="宋体"/>
        <family val="3"/>
        <charset val="134"/>
      </rP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</si>
  <si>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sz val="11"/>
        <rFont val="宋体"/>
        <family val="3"/>
        <charset val="134"/>
      </rPr>
      <t>服务对象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满意度指标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</si>
  <si>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</si>
  <si>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【注】</t>
    </r>
  </si>
  <si>
    <r>
      <rPr>
        <sz val="10"/>
        <rFont val="Times New Roman"/>
        <family val="1"/>
      </rP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</si>
  <si>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rPr>
        <sz val="10"/>
        <rFont val="Times New Roman"/>
        <family val="1"/>
      </rP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</si>
  <si>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rPr>
        <sz val="10"/>
        <rFont val="Times New Roman"/>
        <family val="1"/>
      </rP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</si>
  <si>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rPr>
        <sz val="10"/>
        <rFont val="Times New Roman"/>
        <family val="1"/>
      </rP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</si>
  <si>
    <t>更新淘汰部分车辆使用故障率较高的行政执法车辆，消除存在安全隐患，为行政执法部门正常工作开展提供车辆保障。</t>
    <phoneticPr fontId="12" type="noConversion"/>
  </si>
  <si>
    <t>按照年度工作任务安排购置2辆新能源车辆，淘汰车辆使用故障率较高的行政执法车辆，为行政执法部门正常工作开展提供车辆保障，圆满实现项目预期目标。</t>
    <phoneticPr fontId="12" type="noConversion"/>
  </si>
  <si>
    <t>行政执法新能源车辆采购</t>
    <phoneticPr fontId="12" type="noConversion"/>
  </si>
  <si>
    <t>2辆</t>
  </si>
  <si>
    <t>2辆</t>
    <phoneticPr fontId="12" type="noConversion"/>
  </si>
  <si>
    <t>验收合格率</t>
    <phoneticPr fontId="12" type="noConversion"/>
  </si>
  <si>
    <t>工作完成进度</t>
    <phoneticPr fontId="12" type="noConversion"/>
  </si>
  <si>
    <r>
      <rPr>
        <sz val="11"/>
        <rFont val="仿宋"/>
        <family val="3"/>
        <charset val="134"/>
      </rPr>
      <t>≤</t>
    </r>
    <r>
      <rPr>
        <sz val="9.9"/>
        <rFont val="Times New Roman"/>
        <family val="1"/>
      </rPr>
      <t>12</t>
    </r>
    <r>
      <rPr>
        <sz val="9.9"/>
        <rFont val="仿宋"/>
        <family val="3"/>
        <charset val="134"/>
      </rPr>
      <t>个月</t>
    </r>
    <phoneticPr fontId="12" type="noConversion"/>
  </si>
  <si>
    <t>项目成本控制</t>
    <phoneticPr fontId="12" type="noConversion"/>
  </si>
  <si>
    <t>保障行政执法部门正常工作开展</t>
    <phoneticPr fontId="12" type="noConversion"/>
  </si>
  <si>
    <t>有效保障</t>
    <phoneticPr fontId="12" type="noConversion"/>
  </si>
  <si>
    <t>≤12个月</t>
  </si>
  <si>
    <t>执法单位满意度</t>
    <phoneticPr fontId="12" type="noConversion"/>
  </si>
  <si>
    <r>
      <rPr>
        <sz val="11"/>
        <rFont val="仿宋"/>
        <family val="3"/>
        <charset val="134"/>
      </rPr>
      <t>≥</t>
    </r>
    <r>
      <rPr>
        <sz val="9.9"/>
        <rFont val="Times New Roman"/>
        <family val="1"/>
      </rPr>
      <t>95%</t>
    </r>
    <phoneticPr fontId="12" type="noConversion"/>
  </si>
  <si>
    <r>
      <rPr>
        <sz val="11"/>
        <rFont val="宋体"/>
        <family val="3"/>
        <charset val="134"/>
      </rPr>
      <t>≥</t>
    </r>
    <r>
      <rPr>
        <sz val="11"/>
        <rFont val="Times New Roman"/>
        <family val="1"/>
      </rPr>
      <t>95%</t>
    </r>
    <phoneticPr fontId="12" type="noConversion"/>
  </si>
  <si>
    <t>反映效益指标实现情况的量化分析支撑材料不充分</t>
    <phoneticPr fontId="12" type="noConversion"/>
  </si>
  <si>
    <t>调查样本及分析支撑材料不充分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</si>
</sst>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8" formatCode="0_);[Red]\(0\)"/>
    <numFmt numFmtId="179" formatCode="0_ "/>
    <numFmt numFmtId="180" formatCode="0.00_ "/>
    <numFmt numFmtId="181" formatCode="0.0_ "/>
  </numFmts>
  <fonts count="17" x14ac:knownFonts="1">
    <font>
      <sz val="11"/>
      <color theme="1"/>
      <name val="等线"/>
      <charset val="134"/>
      <scheme val="minor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6"/>
      <name val="微软雅黑 Light"/>
      <family val="2"/>
      <charset val="134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仿宋"/>
      <family val="3"/>
      <charset val="134"/>
    </font>
    <font>
      <sz val="9.9"/>
      <name val="Times New Roman"/>
      <family val="1"/>
    </font>
    <font>
      <sz val="9.9"/>
      <name val="仿宋"/>
      <family val="3"/>
      <charset val="134"/>
    </font>
    <font>
      <sz val="1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1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 applyAlignment="1">
      <alignment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 applyAlignment="1">
      <alignment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justify" vertical="center"/>
    </xf>
    <xf numFmtId="178" fontId="6" fillId="0" borderId="3" xfId="0" applyNumberFormat="1" applyFont="1" applyFill="1" applyBorder="1" applyAlignment="1">
      <alignment horizontal="justify" vertical="center" wrapText="1"/>
    </xf>
    <xf numFmtId="179" fontId="2" fillId="0" borderId="4" xfId="0" applyNumberFormat="1" applyFont="1" applyFill="1" applyBorder="1" applyAlignment="1">
      <alignment horizontal="center" vertical="center"/>
    </xf>
    <xf numFmtId="180" fontId="2" fillId="0" borderId="4" xfId="0" applyNumberFormat="1" applyFont="1" applyFill="1" applyBorder="1" applyAlignment="1">
      <alignment horizontal="center" vertical="center"/>
    </xf>
    <xf numFmtId="43" fontId="2" fillId="0" borderId="4" xfId="0" applyNumberFormat="1" applyFont="1" applyFill="1" applyBorder="1" applyAlignment="1">
      <alignment horizontal="justify" vertical="center"/>
    </xf>
    <xf numFmtId="43" fontId="2" fillId="0" borderId="3" xfId="0" applyNumberFormat="1" applyFont="1" applyFill="1" applyBorder="1" applyAlignment="1">
      <alignment horizontal="justify" vertical="center" wrapText="1"/>
    </xf>
    <xf numFmtId="0" fontId="6" fillId="0" borderId="23" xfId="0" applyFont="1" applyFill="1" applyBorder="1" applyAlignment="1">
      <alignment horizontal="justify" vertical="center"/>
    </xf>
    <xf numFmtId="180" fontId="2" fillId="0" borderId="6" xfId="0" applyNumberFormat="1" applyFont="1" applyFill="1" applyBorder="1" applyAlignment="1">
      <alignment horizontal="center" vertical="center"/>
    </xf>
    <xf numFmtId="179" fontId="2" fillId="0" borderId="6" xfId="0" applyNumberFormat="1" applyFont="1" applyFill="1" applyBorder="1" applyAlignment="1">
      <alignment horizontal="center" vertical="center"/>
    </xf>
    <xf numFmtId="179" fontId="3" fillId="0" borderId="27" xfId="0" applyNumberFormat="1" applyFont="1" applyFill="1" applyBorder="1" applyAlignment="1">
      <alignment horizontal="center" vertical="center"/>
    </xf>
    <xf numFmtId="180" fontId="3" fillId="0" borderId="27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8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43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right" vertical="center"/>
    </xf>
    <xf numFmtId="180" fontId="2" fillId="0" borderId="23" xfId="0" applyNumberFormat="1" applyFont="1" applyFill="1" applyBorder="1" applyAlignment="1">
      <alignment vertical="center"/>
    </xf>
    <xf numFmtId="179" fontId="2" fillId="0" borderId="23" xfId="0" applyNumberFormat="1" applyFont="1" applyFill="1" applyBorder="1" applyAlignment="1">
      <alignment horizontal="center" vertical="center"/>
    </xf>
    <xf numFmtId="179" fontId="2" fillId="0" borderId="12" xfId="0" applyNumberFormat="1" applyFont="1" applyFill="1" applyBorder="1" applyAlignment="1">
      <alignment horizontal="center" vertical="center"/>
    </xf>
    <xf numFmtId="179" fontId="2" fillId="0" borderId="3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29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justify" vertical="center"/>
    </xf>
    <xf numFmtId="0" fontId="2" fillId="0" borderId="31" xfId="0" applyFont="1" applyFill="1" applyBorder="1" applyAlignment="1">
      <alignment horizontal="justify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6" fillId="0" borderId="22" xfId="0" applyFont="1" applyFill="1" applyBorder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181" fontId="6" fillId="0" borderId="9" xfId="0" applyNumberFormat="1" applyFont="1" applyFill="1" applyBorder="1" applyAlignment="1">
      <alignment horizontal="justify" vertical="center"/>
    </xf>
    <xf numFmtId="181" fontId="6" fillId="0" borderId="20" xfId="0" applyNumberFormat="1" applyFont="1" applyFill="1" applyBorder="1" applyAlignment="1">
      <alignment horizontal="justify" vertical="center"/>
    </xf>
    <xf numFmtId="181" fontId="6" fillId="0" borderId="21" xfId="0" applyNumberFormat="1" applyFont="1" applyFill="1" applyBorder="1" applyAlignment="1">
      <alignment horizontal="justify" vertical="center"/>
    </xf>
    <xf numFmtId="181" fontId="2" fillId="0" borderId="9" xfId="0" applyNumberFormat="1" applyFont="1" applyFill="1" applyBorder="1" applyAlignment="1">
      <alignment horizontal="justify" vertical="center"/>
    </xf>
    <xf numFmtId="181" fontId="2" fillId="0" borderId="20" xfId="0" applyNumberFormat="1" applyFont="1" applyFill="1" applyBorder="1" applyAlignment="1">
      <alignment horizontal="justify" vertical="center"/>
    </xf>
    <xf numFmtId="181" fontId="2" fillId="0" borderId="21" xfId="0" applyNumberFormat="1" applyFont="1" applyFill="1" applyBorder="1" applyAlignment="1">
      <alignment horizontal="justify" vertical="center"/>
    </xf>
    <xf numFmtId="181" fontId="6" fillId="0" borderId="9" xfId="0" applyNumberFormat="1" applyFont="1" applyBorder="1" applyAlignment="1">
      <alignment horizontal="justify" vertical="center"/>
    </xf>
    <xf numFmtId="181" fontId="2" fillId="0" borderId="20" xfId="0" applyNumberFormat="1" applyFont="1" applyBorder="1" applyAlignment="1">
      <alignment horizontal="justify" vertical="center"/>
    </xf>
    <xf numFmtId="181" fontId="2" fillId="0" borderId="21" xfId="0" applyNumberFormat="1" applyFont="1" applyBorder="1" applyAlignment="1">
      <alignment horizontal="justify" vertical="center"/>
    </xf>
    <xf numFmtId="181" fontId="6" fillId="0" borderId="30" xfId="0" applyNumberFormat="1" applyFont="1" applyFill="1" applyBorder="1" applyAlignment="1">
      <alignment horizontal="justify" vertical="center"/>
    </xf>
    <xf numFmtId="181" fontId="2" fillId="0" borderId="31" xfId="0" applyNumberFormat="1" applyFont="1" applyFill="1" applyBorder="1" applyAlignment="1">
      <alignment horizontal="justify" vertical="center"/>
    </xf>
    <xf numFmtId="181" fontId="2" fillId="0" borderId="32" xfId="0" applyNumberFormat="1" applyFont="1" applyFill="1" applyBorder="1" applyAlignment="1">
      <alignment horizontal="justify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justify" vertical="center" wrapText="1"/>
    </xf>
    <xf numFmtId="180" fontId="3" fillId="0" borderId="34" xfId="0" applyNumberFormat="1" applyFont="1" applyFill="1" applyBorder="1" applyAlignment="1">
      <alignment horizontal="center" vertical="center"/>
    </xf>
    <xf numFmtId="180" fontId="3" fillId="0" borderId="35" xfId="0" applyNumberFormat="1" applyFont="1" applyFill="1" applyBorder="1" applyAlignment="1">
      <alignment horizontal="center" vertical="center"/>
    </xf>
    <xf numFmtId="180" fontId="3" fillId="0" borderId="36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justify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justify" vertical="center" wrapText="1"/>
    </xf>
    <xf numFmtId="9" fontId="6" fillId="0" borderId="6" xfId="0" applyNumberFormat="1" applyFont="1" applyFill="1" applyBorder="1" applyAlignment="1">
      <alignment horizontal="justify" vertical="center"/>
    </xf>
    <xf numFmtId="9" fontId="16" fillId="0" borderId="25" xfId="0" applyNumberFormat="1" applyFont="1" applyFill="1" applyBorder="1" applyAlignment="1">
      <alignment horizontal="center" vertical="center"/>
    </xf>
    <xf numFmtId="9" fontId="16" fillId="0" borderId="5" xfId="0" applyNumberFormat="1" applyFont="1" applyFill="1" applyBorder="1" applyAlignment="1">
      <alignment horizontal="center" vertical="center" wrapText="1"/>
    </xf>
    <xf numFmtId="178" fontId="6" fillId="0" borderId="3" xfId="0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 wrapText="1"/>
    </xf>
    <xf numFmtId="9" fontId="16" fillId="0" borderId="23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FF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160905" y="1861185"/>
          <a:ext cx="434530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7"/>
  <sheetViews>
    <sheetView showGridLines="0" tabSelected="1" zoomScale="90" zoomScaleNormal="90" workbookViewId="0">
      <pane ySplit="5" topLeftCell="A6" activePane="bottomLeft" state="frozen"/>
      <selection pane="bottomLeft" activeCell="H29" sqref="H29"/>
    </sheetView>
  </sheetViews>
  <sheetFormatPr defaultColWidth="9" defaultRowHeight="18" customHeight="1" x14ac:dyDescent="0.25"/>
  <cols>
    <col min="1" max="1" width="6.6640625" style="5" customWidth="1"/>
    <col min="2" max="2" width="12" style="5" customWidth="1"/>
    <col min="3" max="3" width="12.44140625" style="5" customWidth="1"/>
    <col min="4" max="4" width="34.44140625" style="5" customWidth="1"/>
    <col min="5" max="5" width="29.21875" style="5" customWidth="1"/>
    <col min="6" max="6" width="33.5546875" style="6" customWidth="1"/>
    <col min="7" max="8" width="13.77734375" style="5" customWidth="1"/>
    <col min="9" max="11" width="10.77734375" style="5" customWidth="1"/>
    <col min="12" max="12" width="18.77734375" style="5" customWidth="1"/>
    <col min="13" max="16384" width="9" style="5"/>
  </cols>
  <sheetData>
    <row r="1" spans="1:12" s="1" customFormat="1" ht="34.950000000000003" customHeight="1" x14ac:dyDescent="0.25">
      <c r="A1" s="43" t="s">
        <v>0</v>
      </c>
      <c r="B1" s="43"/>
      <c r="C1" s="43"/>
      <c r="D1" s="43"/>
      <c r="E1" s="43"/>
      <c r="F1" s="44"/>
      <c r="G1" s="43"/>
      <c r="H1" s="43"/>
      <c r="I1" s="43"/>
      <c r="J1" s="43"/>
      <c r="K1" s="43"/>
    </row>
    <row r="2" spans="1:12" s="1" customFormat="1" ht="21" x14ac:dyDescent="0.25">
      <c r="A2" s="43" t="s">
        <v>1</v>
      </c>
      <c r="B2" s="43"/>
      <c r="C2" s="43"/>
      <c r="D2" s="43"/>
      <c r="E2" s="43"/>
      <c r="F2" s="44"/>
      <c r="G2" s="43"/>
      <c r="H2" s="43"/>
      <c r="I2" s="43"/>
      <c r="J2" s="43"/>
      <c r="K2" s="43"/>
    </row>
    <row r="3" spans="1:12" ht="15.9" customHeight="1" x14ac:dyDescent="0.25">
      <c r="I3" s="33"/>
      <c r="K3" s="34" t="s">
        <v>2</v>
      </c>
    </row>
    <row r="4" spans="1:12" ht="24.9" customHeight="1" x14ac:dyDescent="0.25">
      <c r="A4" s="45" t="s">
        <v>3</v>
      </c>
      <c r="B4" s="46"/>
      <c r="C4" s="46"/>
      <c r="D4" s="47" t="s">
        <v>4</v>
      </c>
      <c r="E4" s="46"/>
      <c r="F4" s="48"/>
      <c r="G4" s="46"/>
      <c r="H4" s="46"/>
      <c r="I4" s="46"/>
      <c r="J4" s="46"/>
      <c r="K4" s="49"/>
    </row>
    <row r="5" spans="1:12" ht="24.9" customHeight="1" x14ac:dyDescent="0.25">
      <c r="A5" s="50" t="s">
        <v>5</v>
      </c>
      <c r="B5" s="51"/>
      <c r="C5" s="51"/>
      <c r="D5" s="52" t="s">
        <v>6</v>
      </c>
      <c r="E5" s="51"/>
      <c r="F5" s="53"/>
      <c r="G5" s="51"/>
      <c r="H5" s="7" t="s">
        <v>7</v>
      </c>
      <c r="I5" s="54" t="s">
        <v>8</v>
      </c>
      <c r="J5" s="55"/>
      <c r="K5" s="56"/>
    </row>
    <row r="6" spans="1:12" ht="24.9" customHeight="1" x14ac:dyDescent="0.25">
      <c r="A6" s="57" t="s">
        <v>9</v>
      </c>
      <c r="B6" s="58"/>
      <c r="C6" s="58"/>
      <c r="D6" s="58"/>
      <c r="E6" s="58"/>
      <c r="F6" s="59"/>
      <c r="G6" s="58"/>
      <c r="H6" s="10" t="s">
        <v>10</v>
      </c>
      <c r="I6" s="60"/>
      <c r="J6" s="61"/>
      <c r="K6" s="62"/>
    </row>
    <row r="7" spans="1:12" ht="25.05" customHeight="1" x14ac:dyDescent="0.25">
      <c r="A7" s="103" t="s">
        <v>11</v>
      </c>
      <c r="B7" s="46"/>
      <c r="C7" s="46"/>
      <c r="D7" s="63"/>
      <c r="E7" s="64"/>
      <c r="F7" s="12" t="s">
        <v>12</v>
      </c>
      <c r="G7" s="12" t="s">
        <v>13</v>
      </c>
      <c r="H7" s="12" t="s">
        <v>14</v>
      </c>
      <c r="I7" s="12" t="s">
        <v>15</v>
      </c>
      <c r="J7" s="35" t="s">
        <v>16</v>
      </c>
      <c r="K7" s="36" t="s">
        <v>17</v>
      </c>
    </row>
    <row r="8" spans="1:12" ht="19.95" customHeight="1" x14ac:dyDescent="0.25">
      <c r="A8" s="104"/>
      <c r="B8" s="51"/>
      <c r="C8" s="51"/>
      <c r="D8" s="65" t="s">
        <v>18</v>
      </c>
      <c r="E8" s="66"/>
      <c r="F8" s="13"/>
      <c r="G8" s="14">
        <f>G9+G10+G11</f>
        <v>26.15</v>
      </c>
      <c r="H8" s="14">
        <f>H9+H10+H11</f>
        <v>26.15</v>
      </c>
      <c r="I8" s="21">
        <v>10</v>
      </c>
      <c r="J8" s="37">
        <f>H8/G8</f>
        <v>1</v>
      </c>
      <c r="K8" s="38">
        <f>I8*J8</f>
        <v>10</v>
      </c>
    </row>
    <row r="9" spans="1:12" ht="19.95" customHeight="1" x14ac:dyDescent="0.25">
      <c r="A9" s="104"/>
      <c r="B9" s="51"/>
      <c r="C9" s="51"/>
      <c r="D9" s="65" t="s">
        <v>19</v>
      </c>
      <c r="E9" s="66"/>
      <c r="F9" s="13"/>
      <c r="G9" s="13">
        <v>26.15</v>
      </c>
      <c r="H9" s="13">
        <v>26.15</v>
      </c>
      <c r="I9" s="21" t="s">
        <v>20</v>
      </c>
      <c r="J9" s="37">
        <f t="shared" ref="J9:J11" si="0">H9/G9</f>
        <v>1</v>
      </c>
      <c r="K9" s="39" t="s">
        <v>20</v>
      </c>
    </row>
    <row r="10" spans="1:12" ht="19.95" customHeight="1" x14ac:dyDescent="0.25">
      <c r="A10" s="104"/>
      <c r="B10" s="51"/>
      <c r="C10" s="51"/>
      <c r="D10" s="65" t="s">
        <v>21</v>
      </c>
      <c r="E10" s="66"/>
      <c r="F10" s="13"/>
      <c r="G10" s="14"/>
      <c r="H10" s="14">
        <v>0</v>
      </c>
      <c r="I10" s="21" t="s">
        <v>20</v>
      </c>
      <c r="J10" s="37" t="e">
        <f t="shared" si="0"/>
        <v>#DIV/0!</v>
      </c>
      <c r="K10" s="39" t="s">
        <v>20</v>
      </c>
    </row>
    <row r="11" spans="1:12" ht="19.95" customHeight="1" x14ac:dyDescent="0.25">
      <c r="A11" s="105"/>
      <c r="B11" s="106"/>
      <c r="C11" s="106"/>
      <c r="D11" s="67" t="s">
        <v>22</v>
      </c>
      <c r="E11" s="68"/>
      <c r="F11" s="15"/>
      <c r="G11" s="16"/>
      <c r="H11" s="16">
        <v>0</v>
      </c>
      <c r="I11" s="40" t="s">
        <v>20</v>
      </c>
      <c r="J11" s="37" t="e">
        <f t="shared" si="0"/>
        <v>#DIV/0!</v>
      </c>
      <c r="K11" s="41" t="s">
        <v>20</v>
      </c>
    </row>
    <row r="12" spans="1:12" ht="25.05" customHeight="1" x14ac:dyDescent="0.25">
      <c r="A12" s="99" t="s">
        <v>23</v>
      </c>
      <c r="B12" s="69" t="s">
        <v>24</v>
      </c>
      <c r="C12" s="70"/>
      <c r="D12" s="70"/>
      <c r="E12" s="71"/>
      <c r="F12" s="72" t="s">
        <v>25</v>
      </c>
      <c r="G12" s="70"/>
      <c r="H12" s="70"/>
      <c r="I12" s="70"/>
      <c r="J12" s="70"/>
      <c r="K12" s="71"/>
    </row>
    <row r="13" spans="1:12" ht="90" customHeight="1" x14ac:dyDescent="0.25">
      <c r="A13" s="100"/>
      <c r="B13" s="107" t="s">
        <v>48</v>
      </c>
      <c r="C13" s="73"/>
      <c r="D13" s="73"/>
      <c r="E13" s="74"/>
      <c r="F13" s="75" t="s">
        <v>49</v>
      </c>
      <c r="G13" s="73"/>
      <c r="H13" s="73"/>
      <c r="I13" s="73"/>
      <c r="J13" s="73"/>
      <c r="K13" s="74"/>
    </row>
    <row r="14" spans="1:12" s="2" customFormat="1" ht="25.05" customHeight="1" x14ac:dyDescent="0.25">
      <c r="A14" s="101" t="s">
        <v>26</v>
      </c>
      <c r="B14" s="7" t="s">
        <v>27</v>
      </c>
      <c r="C14" s="7" t="s">
        <v>28</v>
      </c>
      <c r="D14" s="7" t="s">
        <v>29</v>
      </c>
      <c r="E14" s="17" t="s">
        <v>30</v>
      </c>
      <c r="F14" s="18" t="s">
        <v>31</v>
      </c>
      <c r="G14" s="7" t="s">
        <v>15</v>
      </c>
      <c r="H14" s="9" t="s">
        <v>17</v>
      </c>
      <c r="I14" s="76" t="s">
        <v>32</v>
      </c>
      <c r="J14" s="77"/>
      <c r="K14" s="78"/>
      <c r="L14" s="42"/>
    </row>
    <row r="15" spans="1:12" ht="19.95" customHeight="1" x14ac:dyDescent="0.25">
      <c r="A15" s="102"/>
      <c r="B15" s="53" t="s">
        <v>33</v>
      </c>
      <c r="C15" s="10" t="s">
        <v>34</v>
      </c>
      <c r="D15" s="19" t="s">
        <v>50</v>
      </c>
      <c r="E15" s="8" t="s">
        <v>52</v>
      </c>
      <c r="F15" s="111" t="s">
        <v>51</v>
      </c>
      <c r="G15" s="21">
        <v>10</v>
      </c>
      <c r="H15" s="22">
        <v>10</v>
      </c>
      <c r="I15" s="79"/>
      <c r="J15" s="80"/>
      <c r="K15" s="81"/>
    </row>
    <row r="16" spans="1:12" ht="19.95" customHeight="1" x14ac:dyDescent="0.25">
      <c r="A16" s="102"/>
      <c r="B16" s="53"/>
      <c r="C16" s="10" t="s">
        <v>35</v>
      </c>
      <c r="D16" s="19" t="s">
        <v>53</v>
      </c>
      <c r="E16" s="112">
        <v>1</v>
      </c>
      <c r="F16" s="113">
        <v>1</v>
      </c>
      <c r="G16" s="21">
        <v>15</v>
      </c>
      <c r="H16" s="22">
        <v>15</v>
      </c>
      <c r="I16" s="79"/>
      <c r="J16" s="80"/>
      <c r="K16" s="81"/>
    </row>
    <row r="17" spans="1:11" ht="19.95" customHeight="1" x14ac:dyDescent="0.25">
      <c r="A17" s="102"/>
      <c r="B17" s="51"/>
      <c r="C17" s="10" t="s">
        <v>36</v>
      </c>
      <c r="D17" s="19" t="s">
        <v>54</v>
      </c>
      <c r="E17" s="114" t="s">
        <v>55</v>
      </c>
      <c r="F17" s="113" t="s">
        <v>59</v>
      </c>
      <c r="G17" s="21">
        <v>15</v>
      </c>
      <c r="H17" s="22">
        <v>15</v>
      </c>
      <c r="I17" s="82"/>
      <c r="J17" s="83"/>
      <c r="K17" s="84"/>
    </row>
    <row r="18" spans="1:11" ht="19.95" customHeight="1" x14ac:dyDescent="0.25">
      <c r="A18" s="102"/>
      <c r="B18" s="51"/>
      <c r="C18" s="10" t="s">
        <v>37</v>
      </c>
      <c r="D18" s="19" t="s">
        <v>56</v>
      </c>
      <c r="E18" s="23">
        <f>G8</f>
        <v>26.15</v>
      </c>
      <c r="F18" s="24">
        <f>H8</f>
        <v>26.15</v>
      </c>
      <c r="G18" s="21">
        <v>10</v>
      </c>
      <c r="H18" s="22">
        <v>10</v>
      </c>
      <c r="I18" s="82"/>
      <c r="J18" s="83"/>
      <c r="K18" s="84"/>
    </row>
    <row r="19" spans="1:11" ht="34.950000000000003" customHeight="1" x14ac:dyDescent="0.25">
      <c r="A19" s="102"/>
      <c r="B19" s="11" t="s">
        <v>38</v>
      </c>
      <c r="C19" s="10" t="s">
        <v>39</v>
      </c>
      <c r="D19" s="19" t="s">
        <v>57</v>
      </c>
      <c r="E19" s="25" t="s">
        <v>58</v>
      </c>
      <c r="F19" s="20" t="s">
        <v>58</v>
      </c>
      <c r="G19" s="21">
        <v>30</v>
      </c>
      <c r="H19" s="22">
        <v>25</v>
      </c>
      <c r="I19" s="85" t="s">
        <v>63</v>
      </c>
      <c r="J19" s="86"/>
      <c r="K19" s="87"/>
    </row>
    <row r="20" spans="1:11" ht="40.049999999999997" customHeight="1" x14ac:dyDescent="0.25">
      <c r="A20" s="102"/>
      <c r="B20" s="11" t="s">
        <v>40</v>
      </c>
      <c r="C20" s="11" t="s">
        <v>41</v>
      </c>
      <c r="D20" s="108" t="s">
        <v>60</v>
      </c>
      <c r="E20" s="109" t="s">
        <v>61</v>
      </c>
      <c r="F20" s="110" t="s">
        <v>62</v>
      </c>
      <c r="G20" s="27">
        <v>10</v>
      </c>
      <c r="H20" s="26">
        <v>7</v>
      </c>
      <c r="I20" s="88" t="s">
        <v>64</v>
      </c>
      <c r="J20" s="89"/>
      <c r="K20" s="90"/>
    </row>
    <row r="21" spans="1:11" s="3" customFormat="1" ht="20.100000000000001" customHeight="1" x14ac:dyDescent="0.25">
      <c r="A21" s="91" t="s">
        <v>42</v>
      </c>
      <c r="B21" s="92"/>
      <c r="C21" s="92"/>
      <c r="D21" s="92"/>
      <c r="E21" s="92"/>
      <c r="F21" s="93"/>
      <c r="G21" s="28">
        <f>SUM(G15:G20)+I8</f>
        <v>100</v>
      </c>
      <c r="H21" s="29">
        <f>SUM(H15:H20)+K8</f>
        <v>92</v>
      </c>
      <c r="I21" s="94" t="s">
        <v>20</v>
      </c>
      <c r="J21" s="95"/>
      <c r="K21" s="96"/>
    </row>
    <row r="22" spans="1:11" ht="9.9" customHeight="1" x14ac:dyDescent="0.25">
      <c r="A22" s="30"/>
      <c r="B22" s="30"/>
      <c r="C22" s="30"/>
      <c r="D22" s="30"/>
      <c r="E22" s="30"/>
      <c r="F22" s="31"/>
      <c r="G22" s="30"/>
      <c r="H22" s="30"/>
      <c r="I22" s="30"/>
      <c r="J22" s="30"/>
      <c r="K22" s="30"/>
    </row>
    <row r="23" spans="1:11" s="4" customFormat="1" ht="18" hidden="1" customHeight="1" x14ac:dyDescent="0.25">
      <c r="A23" s="4" t="s">
        <v>43</v>
      </c>
      <c r="F23" s="32"/>
    </row>
    <row r="24" spans="1:11" s="4" customFormat="1" ht="16.05" hidden="1" customHeight="1" x14ac:dyDescent="0.25">
      <c r="A24" s="97" t="s">
        <v>44</v>
      </c>
      <c r="B24" s="97"/>
      <c r="C24" s="97"/>
      <c r="D24" s="97"/>
      <c r="E24" s="97"/>
      <c r="F24" s="98"/>
      <c r="G24" s="97"/>
      <c r="H24" s="97"/>
      <c r="I24" s="97"/>
      <c r="J24" s="97"/>
      <c r="K24" s="97"/>
    </row>
    <row r="25" spans="1:11" s="4" customFormat="1" ht="60" hidden="1" customHeight="1" x14ac:dyDescent="0.25">
      <c r="A25" s="97" t="s">
        <v>45</v>
      </c>
      <c r="B25" s="97"/>
      <c r="C25" s="97"/>
      <c r="D25" s="97"/>
      <c r="E25" s="97"/>
      <c r="F25" s="98"/>
      <c r="G25" s="97"/>
      <c r="H25" s="97"/>
      <c r="I25" s="97"/>
      <c r="J25" s="97"/>
      <c r="K25" s="97"/>
    </row>
    <row r="26" spans="1:11" s="4" customFormat="1" ht="16.05" hidden="1" customHeight="1" x14ac:dyDescent="0.25">
      <c r="A26" s="97" t="s">
        <v>46</v>
      </c>
      <c r="B26" s="97"/>
      <c r="C26" s="97"/>
      <c r="D26" s="97"/>
      <c r="E26" s="97"/>
      <c r="F26" s="98"/>
      <c r="G26" s="97"/>
      <c r="H26" s="97"/>
      <c r="I26" s="97"/>
      <c r="J26" s="97"/>
      <c r="K26" s="97"/>
    </row>
    <row r="27" spans="1:11" s="4" customFormat="1" ht="16.05" hidden="1" customHeight="1" x14ac:dyDescent="0.25">
      <c r="A27" s="97" t="s">
        <v>47</v>
      </c>
      <c r="B27" s="97"/>
      <c r="C27" s="97"/>
      <c r="D27" s="97"/>
      <c r="E27" s="97"/>
      <c r="F27" s="98"/>
      <c r="G27" s="97"/>
      <c r="H27" s="97"/>
      <c r="I27" s="97"/>
      <c r="J27" s="97"/>
      <c r="K27" s="97"/>
    </row>
  </sheetData>
  <mergeCells count="36">
    <mergeCell ref="A27:K27"/>
    <mergeCell ref="A12:A13"/>
    <mergeCell ref="A14:A20"/>
    <mergeCell ref="B15:B18"/>
    <mergeCell ref="A21:F21"/>
    <mergeCell ref="I21:K21"/>
    <mergeCell ref="A24:K24"/>
    <mergeCell ref="A25:K25"/>
    <mergeCell ref="A26:K26"/>
    <mergeCell ref="I20:K20"/>
    <mergeCell ref="I16:K16"/>
    <mergeCell ref="I17:K17"/>
    <mergeCell ref="I18:K18"/>
    <mergeCell ref="I19:K19"/>
    <mergeCell ref="B13:E13"/>
    <mergeCell ref="F13:K13"/>
    <mergeCell ref="I14:K14"/>
    <mergeCell ref="I15:K15"/>
    <mergeCell ref="D9:E9"/>
    <mergeCell ref="D10:E10"/>
    <mergeCell ref="D11:E11"/>
    <mergeCell ref="B12:E12"/>
    <mergeCell ref="F12:K12"/>
    <mergeCell ref="A7:C11"/>
    <mergeCell ref="A6:C6"/>
    <mergeCell ref="D6:G6"/>
    <mergeCell ref="I6:K6"/>
    <mergeCell ref="D7:E7"/>
    <mergeCell ref="D8:E8"/>
    <mergeCell ref="A1:K1"/>
    <mergeCell ref="A2:K2"/>
    <mergeCell ref="A4:C4"/>
    <mergeCell ref="D4:K4"/>
    <mergeCell ref="A5:C5"/>
    <mergeCell ref="D5:G5"/>
    <mergeCell ref="I5:K5"/>
  </mergeCells>
  <phoneticPr fontId="12" type="noConversion"/>
  <printOptions horizontalCentered="1"/>
  <pageMargins left="0.78740157480314998" right="0.39370078740157499" top="0.98425196850393704" bottom="0.59055118110236204" header="0.31496062992126" footer="0.31496062992126"/>
  <pageSetup paperSize="9" scale="56" orientation="landscape" blackAndWhite="1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排污系统升级改造</vt:lpstr>
      <vt:lpstr>排污系统升级改造!Print_Area</vt:lpstr>
      <vt:lpstr>排污系统升级改造!Print_Titles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2022-05-29T16:38:00Z</cp:lastPrinted>
  <dcterms:created xsi:type="dcterms:W3CDTF">2020-06-07T15:45:00Z</dcterms:created>
  <dcterms:modified xsi:type="dcterms:W3CDTF">2022-06-08T23:45:37Z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2052-11.1.0.11744</vt:lpwstr>
  </property>
  <property fmtid="{D5CDD505-2E9C-101B-9397-08002B2CF9AE}" pid="4" name="commondata">
    <vt:lpwstr>eyJoZGlkIjoiMTMxMGNkYTJhN2NkODc0MzYwZWZhYmI0Y2E4ZDVlOGEifQ==</vt:lpwstr>
  </property>
</Properties>
</file>