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F:\F01工作日志2021（中通）\300 管理咨询\303. 财政绩效评价\JXPJ03. 市机关事务局\JXPJ03-01. 绩效评价\2. 工作底稿\2. 其他项目绩效自评\中通-其他项目绩效自评-初评 个 @潘 截至2022.05.28\"/>
    </mc:Choice>
  </mc:AlternateContent>
  <xr:revisionPtr revIDLastSave="0" documentId="13_ncr:1_{AC99B4C1-F83D-4EE8-ADF7-69E32A930A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公务用车更新购置项目" sheetId="2" r:id="rId1"/>
  </sheets>
  <definedNames>
    <definedName name="_xlnm.Print_Titles" localSheetId="0">公务用车更新购置项目!$1:$5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" i="2" l="1"/>
  <c r="H22" i="2" s="1"/>
  <c r="J9" i="2"/>
  <c r="J10" i="2"/>
  <c r="J11" i="2"/>
  <c r="J8" i="2"/>
  <c r="G22" i="2"/>
  <c r="H8" i="2"/>
  <c r="G8" i="2"/>
  <c r="F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Panyingkai</author>
  </authors>
  <commentList>
    <comment ref="F12" authorId="0" shapeId="0" xr:uid="{00000000-0006-0000-0000-000001000000}">
      <text>
        <r>
          <rPr>
            <sz val="9"/>
            <rFont val="宋体"/>
            <family val="3"/>
            <charset val="134"/>
          </rPr>
          <t xml:space="preserve">请根据实际情况简要陈述
</t>
        </r>
      </text>
    </comment>
  </commentList>
</comments>
</file>

<file path=xl/sharedStrings.xml><?xml version="1.0" encoding="utf-8"?>
<sst xmlns="http://schemas.openxmlformats.org/spreadsheetml/2006/main" count="75" uniqueCount="68">
  <si>
    <t>金额单位：万元</t>
  </si>
  <si>
    <t>北京市机关事务管理局</t>
  </si>
  <si>
    <t>北京市机关事务管理局本级事业</t>
  </si>
  <si>
    <t>项目负责人</t>
  </si>
  <si>
    <t>齐东华、于渤志、安荣军</t>
  </si>
  <si>
    <t>联系电话</t>
  </si>
  <si>
    <t>年初预算数</t>
  </si>
  <si>
    <t>全年预算数</t>
  </si>
  <si>
    <t>全年执行数</t>
  </si>
  <si>
    <t>分值</t>
  </si>
  <si>
    <t>其中：当年财政拨款</t>
  </si>
  <si>
    <t>—</t>
  </si>
  <si>
    <t>年度
总体
目标</t>
  </si>
  <si>
    <t>预期目标</t>
  </si>
  <si>
    <t>实际完成情况</t>
  </si>
  <si>
    <t>更新使用年限在10年以上的老旧公务用车，为市级有关部门及市机关事务局自身应急保障、机要交换、工作调研等政务活动提供安全、高效的公务用车服务。</t>
  </si>
  <si>
    <t>绩
效
指
标</t>
  </si>
  <si>
    <t>二级指标</t>
  </si>
  <si>
    <t>三级指标</t>
  </si>
  <si>
    <t>年度指标值</t>
  </si>
  <si>
    <t>实际完成值</t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</si>
  <si>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</si>
  <si>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得分</t>
    </r>
  </si>
  <si>
    <t>偏差原因分析及改进措施</t>
  </si>
  <si>
    <t>数量指标</t>
  </si>
  <si>
    <t>更新购置公务用车</t>
  </si>
  <si>
    <t>约35台</t>
  </si>
  <si>
    <t>质量指标</t>
  </si>
  <si>
    <t>车辆安全性抽检合格率</t>
  </si>
  <si>
    <t>时效指标</t>
  </si>
  <si>
    <t>2021年12月底前</t>
  </si>
  <si>
    <t>成本指标</t>
  </si>
  <si>
    <t>项目预算控制数不超过预算批复数</t>
  </si>
  <si>
    <t>效益指标</t>
  </si>
  <si>
    <t>为各项政务活动提供安全、便捷、高效的用车服务保障</t>
  </si>
  <si>
    <t>为各项政务活动提高保障</t>
  </si>
  <si>
    <t>服务对象
满意度指标</t>
  </si>
  <si>
    <t>服务对象满意度达到</t>
  </si>
  <si>
    <r>
      <rPr>
        <sz val="10"/>
        <color theme="1"/>
        <rFont val="Times New Roman"/>
        <family val="1"/>
      </rPr>
      <t xml:space="preserve">     </t>
    </r>
    <r>
      <rPr>
        <sz val="10"/>
        <color indexed="8"/>
        <rFont val="宋体"/>
        <family val="3"/>
        <charset val="134"/>
      </rPr>
      <t>【注】</t>
    </r>
  </si>
  <si>
    <r>
      <rPr>
        <sz val="10"/>
        <color theme="1"/>
        <rFont val="Times New Roman"/>
        <family val="1"/>
      </rPr>
      <t xml:space="preserve">       1. </t>
    </r>
    <r>
      <rPr>
        <sz val="10"/>
        <color indexed="8"/>
        <rFont val="宋体"/>
        <family val="3"/>
        <charset val="134"/>
      </rPr>
      <t>得分一档最高不能超过该指标值上限。</t>
    </r>
  </si>
  <si>
    <r>
      <rPr>
        <sz val="10"/>
        <color theme="1"/>
        <rFont val="Times New Roman"/>
        <family val="1"/>
      </rPr>
      <t xml:space="preserve">       2. </t>
    </r>
    <r>
      <rPr>
        <sz val="10"/>
        <color indexed="8"/>
        <rFont val="宋体"/>
        <family val="3"/>
        <charset val="134"/>
      </rPr>
      <t>定量指标若为正向指标，则得分计算方法应用全年实际值（</t>
    </r>
    <r>
      <rPr>
        <sz val="10"/>
        <color rgb="FF000000"/>
        <rFont val="Times New Roman"/>
        <family val="1"/>
      </rPr>
      <t>B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年度指标值（</t>
    </r>
    <r>
      <rPr>
        <sz val="10"/>
        <color rgb="FF000000"/>
        <rFont val="Times New Roman"/>
        <family val="1"/>
      </rPr>
      <t>A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*</t>
    </r>
    <r>
      <rPr>
        <sz val="10"/>
        <color indexed="8"/>
        <rFont val="宋体"/>
        <family val="3"/>
        <charset val="134"/>
      </rPr>
      <t>该指标分值；若定量指标为反向指标，则得分计算方法应用年度指标值（</t>
    </r>
    <r>
      <rPr>
        <sz val="10"/>
        <color rgb="FF000000"/>
        <rFont val="Times New Roman"/>
        <family val="1"/>
      </rPr>
      <t>A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全年实际值（</t>
    </r>
    <r>
      <rPr>
        <sz val="10"/>
        <color rgb="FF000000"/>
        <rFont val="Times New Roman"/>
        <family val="1"/>
      </rPr>
      <t>B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*</t>
    </r>
    <r>
      <rPr>
        <sz val="10"/>
        <color indexed="8"/>
        <rFont val="宋体"/>
        <family val="3"/>
        <charset val="134"/>
      </rPr>
      <t>该指标分值。若年初指标值设定偏低，则得分计算方法应用（全年实际值（</t>
    </r>
    <r>
      <rPr>
        <sz val="10"/>
        <color rgb="FF000000"/>
        <rFont val="Times New Roman"/>
        <family val="1"/>
      </rPr>
      <t>B</t>
    </r>
    <r>
      <rPr>
        <sz val="10"/>
        <color indexed="8"/>
        <rFont val="宋体"/>
        <family val="3"/>
        <charset val="134"/>
      </rPr>
      <t>）—年度指标值（</t>
    </r>
    <r>
      <rPr>
        <sz val="10"/>
        <color rgb="FF000000"/>
        <rFont val="Times New Roman"/>
        <family val="1"/>
      </rPr>
      <t>A</t>
    </r>
    <r>
      <rPr>
        <sz val="10"/>
        <color indexed="8"/>
        <rFont val="宋体"/>
        <family val="3"/>
        <charset val="134"/>
      </rPr>
      <t>））</t>
    </r>
    <r>
      <rPr>
        <sz val="10"/>
        <color rgb="FF000000"/>
        <rFont val="Times New Roman"/>
        <family val="1"/>
      </rPr>
      <t>/</t>
    </r>
    <r>
      <rPr>
        <sz val="10"/>
        <color indexed="8"/>
        <rFont val="宋体"/>
        <family val="3"/>
        <charset val="134"/>
      </rPr>
      <t>年度指标值（</t>
    </r>
    <r>
      <rPr>
        <sz val="10"/>
        <color rgb="FF000000"/>
        <rFont val="Times New Roman"/>
        <family val="1"/>
      </rPr>
      <t>A</t>
    </r>
    <r>
      <rPr>
        <sz val="10"/>
        <color indexed="8"/>
        <rFont val="宋体"/>
        <family val="3"/>
        <charset val="134"/>
      </rPr>
      <t>）</t>
    </r>
    <r>
      <rPr>
        <sz val="10"/>
        <color rgb="FF000000"/>
        <rFont val="Times New Roman"/>
        <family val="1"/>
      </rPr>
      <t>*100%</t>
    </r>
    <r>
      <rPr>
        <sz val="10"/>
        <color indexed="8"/>
        <rFont val="宋体"/>
        <family val="3"/>
        <charset val="134"/>
      </rPr>
      <t>。若计算结果在</t>
    </r>
    <r>
      <rPr>
        <sz val="10"/>
        <color rgb="FF000000"/>
        <rFont val="Times New Roman"/>
        <family val="1"/>
      </rPr>
      <t>200%-300%</t>
    </r>
    <r>
      <rPr>
        <sz val="10"/>
        <color indexed="8"/>
        <rFont val="宋体"/>
        <family val="3"/>
        <charset val="134"/>
      </rPr>
      <t>（含</t>
    </r>
    <r>
      <rPr>
        <sz val="10"/>
        <color rgb="FF000000"/>
        <rFont val="Times New Roman"/>
        <family val="1"/>
      </rPr>
      <t>200%</t>
    </r>
    <r>
      <rPr>
        <sz val="10"/>
        <color indexed="8"/>
        <rFont val="宋体"/>
        <family val="3"/>
        <charset val="134"/>
      </rPr>
      <t>）区间，则按照该指标分值的</t>
    </r>
    <r>
      <rPr>
        <sz val="10"/>
        <color rgb="FF000000"/>
        <rFont val="Times New Roman"/>
        <family val="1"/>
      </rPr>
      <t>10%</t>
    </r>
    <r>
      <rPr>
        <sz val="10"/>
        <color indexed="8"/>
        <rFont val="宋体"/>
        <family val="3"/>
        <charset val="134"/>
      </rPr>
      <t>扣分；计算结果在</t>
    </r>
    <r>
      <rPr>
        <sz val="10"/>
        <color rgb="FF000000"/>
        <rFont val="Times New Roman"/>
        <family val="1"/>
      </rPr>
      <t>300%-500%</t>
    </r>
    <r>
      <rPr>
        <sz val="10"/>
        <color indexed="8"/>
        <rFont val="宋体"/>
        <family val="3"/>
        <charset val="134"/>
      </rPr>
      <t>（含</t>
    </r>
    <r>
      <rPr>
        <sz val="10"/>
        <color rgb="FF000000"/>
        <rFont val="Times New Roman"/>
        <family val="1"/>
      </rPr>
      <t>300%</t>
    </r>
    <r>
      <rPr>
        <sz val="10"/>
        <color indexed="8"/>
        <rFont val="宋体"/>
        <family val="3"/>
        <charset val="134"/>
      </rPr>
      <t>）区间，则按照该指标分值的</t>
    </r>
    <r>
      <rPr>
        <sz val="10"/>
        <color rgb="FF000000"/>
        <rFont val="Times New Roman"/>
        <family val="1"/>
      </rPr>
      <t>20%</t>
    </r>
    <r>
      <rPr>
        <sz val="10"/>
        <color indexed="8"/>
        <rFont val="宋体"/>
        <family val="3"/>
        <charset val="134"/>
      </rPr>
      <t>扣分；计算结果高于</t>
    </r>
    <r>
      <rPr>
        <sz val="10"/>
        <color rgb="FF000000"/>
        <rFont val="Times New Roman"/>
        <family val="1"/>
      </rPr>
      <t>500%</t>
    </r>
    <r>
      <rPr>
        <sz val="10"/>
        <color indexed="8"/>
        <rFont val="宋体"/>
        <family val="3"/>
        <charset val="134"/>
      </rPr>
      <t>（含</t>
    </r>
    <r>
      <rPr>
        <sz val="10"/>
        <color rgb="FF000000"/>
        <rFont val="Times New Roman"/>
        <family val="1"/>
      </rPr>
      <t>500%</t>
    </r>
    <r>
      <rPr>
        <sz val="10"/>
        <color indexed="8"/>
        <rFont val="宋体"/>
        <family val="3"/>
        <charset val="134"/>
      </rPr>
      <t>），则按照该指标分值的</t>
    </r>
    <r>
      <rPr>
        <sz val="10"/>
        <color rgb="FF000000"/>
        <rFont val="Times New Roman"/>
        <family val="1"/>
      </rPr>
      <t>30%</t>
    </r>
    <r>
      <rPr>
        <sz val="10"/>
        <color indexed="8"/>
        <rFont val="宋体"/>
        <family val="3"/>
        <charset val="134"/>
      </rPr>
      <t>扣分。</t>
    </r>
  </si>
  <si>
    <r>
      <rPr>
        <sz val="10"/>
        <color theme="1"/>
        <rFont val="Times New Roman"/>
        <family val="1"/>
      </rPr>
      <t xml:space="preserve">       3. </t>
    </r>
    <r>
      <rPr>
        <sz val="10"/>
        <color indexed="8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</si>
  <si>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color theme="1"/>
        <rFont val="Times New Roman"/>
        <family val="1"/>
      </rPr>
      <t xml:space="preserve">       4. </t>
    </r>
    <r>
      <rPr>
        <sz val="10"/>
        <color rgb="FF000000"/>
        <rFont val="Times New Roman"/>
        <family val="1"/>
      </rPr>
      <t>90</t>
    </r>
    <r>
      <rPr>
        <sz val="10"/>
        <color indexed="8"/>
        <rFont val="宋体"/>
        <family val="3"/>
        <charset val="134"/>
      </rPr>
      <t>（含）</t>
    </r>
    <r>
      <rPr>
        <sz val="10"/>
        <color rgb="FF000000"/>
        <rFont val="Times New Roman"/>
        <family val="1"/>
      </rPr>
      <t>-100</t>
    </r>
    <r>
      <rPr>
        <sz val="10"/>
        <color indexed="8"/>
        <rFont val="宋体"/>
        <family val="3"/>
        <charset val="134"/>
      </rPr>
      <t>分为优、</t>
    </r>
    <r>
      <rPr>
        <sz val="10"/>
        <color rgb="FF000000"/>
        <rFont val="Times New Roman"/>
        <family val="1"/>
      </rPr>
      <t>80</t>
    </r>
    <r>
      <rPr>
        <sz val="10"/>
        <color indexed="8"/>
        <rFont val="宋体"/>
        <family val="3"/>
        <charset val="134"/>
      </rPr>
      <t>（含）</t>
    </r>
    <r>
      <rPr>
        <sz val="10"/>
        <color rgb="FF000000"/>
        <rFont val="Times New Roman"/>
        <family val="1"/>
      </rPr>
      <t>-90</t>
    </r>
    <r>
      <rPr>
        <sz val="10"/>
        <color indexed="8"/>
        <rFont val="宋体"/>
        <family val="3"/>
        <charset val="134"/>
      </rPr>
      <t>分为良、</t>
    </r>
    <r>
      <rPr>
        <sz val="10"/>
        <color rgb="FF000000"/>
        <rFont val="Times New Roman"/>
        <family val="1"/>
      </rPr>
      <t>60</t>
    </r>
    <r>
      <rPr>
        <sz val="10"/>
        <color indexed="8"/>
        <rFont val="宋体"/>
        <family val="3"/>
        <charset val="134"/>
      </rPr>
      <t>（含）</t>
    </r>
    <r>
      <rPr>
        <sz val="10"/>
        <color rgb="FF000000"/>
        <rFont val="Times New Roman"/>
        <family val="1"/>
      </rPr>
      <t>-80</t>
    </r>
    <r>
      <rPr>
        <sz val="10"/>
        <color indexed="8"/>
        <rFont val="宋体"/>
        <family val="3"/>
        <charset val="134"/>
      </rPr>
      <t>分为中、</t>
    </r>
    <r>
      <rPr>
        <sz val="10"/>
        <color rgb="FF000000"/>
        <rFont val="Times New Roman"/>
        <family val="1"/>
      </rPr>
      <t>60</t>
    </r>
    <r>
      <rPr>
        <sz val="10"/>
        <color indexed="8"/>
        <rFont val="宋体"/>
        <family val="3"/>
        <charset val="134"/>
      </rPr>
      <t>分以下为差。</t>
    </r>
  </si>
  <si>
    <t>按照年度工作计划完成公务用车更新，项目进度与预算执行基本保持同步，有效地保障了机关公务用车需求，实现了预期目标。</t>
    <phoneticPr fontId="13" type="noConversion"/>
  </si>
  <si>
    <t>执行率</t>
    <phoneticPr fontId="13" type="noConversion"/>
  </si>
  <si>
    <t>预算执行中调整车辆类型</t>
    <phoneticPr fontId="13" type="noConversion"/>
  </si>
  <si>
    <t>公务用车更新购置项目</t>
    <phoneticPr fontId="13" type="noConversion"/>
  </si>
  <si>
    <t>项目支出绩效目标自评表</t>
    <phoneticPr fontId="13" type="noConversion"/>
  </si>
  <si>
    <t>有效提高保障水平</t>
    <phoneticPr fontId="13" type="noConversion"/>
  </si>
  <si>
    <t>应急保障响应率</t>
    <phoneticPr fontId="13" type="noConversion"/>
  </si>
  <si>
    <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</si>
  <si>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</si>
  <si>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主管部门及代码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</si>
  <si>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</si>
  <si>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项目资金
（万元）</t>
    </r>
  </si>
  <si>
    <r>
      <rPr>
        <sz val="11"/>
        <rFont val="宋体"/>
        <family val="3"/>
        <charset val="134"/>
      </rPr>
      <t>年度资金总额：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</si>
  <si>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</si>
  <si>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</si>
  <si>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</si>
  <si>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</si>
  <si>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t>31</t>
    </r>
    <r>
      <rPr>
        <sz val="11"/>
        <rFont val="宋体"/>
        <family val="1"/>
        <charset val="134"/>
      </rPr>
      <t>台</t>
    </r>
    <phoneticPr fontId="13" type="noConversion"/>
  </si>
  <si>
    <r>
      <t>2021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月底前完成采购验收</t>
    </r>
  </si>
  <si>
    <r>
      <t>2021</t>
    </r>
    <r>
      <rPr>
        <sz val="11"/>
        <rFont val="宋体"/>
        <family val="3"/>
        <charset val="134"/>
      </rPr>
      <t>年</t>
    </r>
    <r>
      <rPr>
        <sz val="11"/>
        <rFont val="Times New Roman"/>
        <family val="1"/>
      </rPr>
      <t>12</t>
    </r>
    <r>
      <rPr>
        <sz val="11"/>
        <rFont val="宋体"/>
        <family val="3"/>
        <charset val="134"/>
      </rPr>
      <t>月完成</t>
    </r>
    <phoneticPr fontId="13" type="noConversion"/>
  </si>
  <si>
    <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</si>
  <si>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</si>
  <si>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</si>
  <si>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t>提高保障水平实现情况的效益分析支撑材料不充分</t>
    <phoneticPr fontId="13" type="noConversion"/>
  </si>
  <si>
    <t>满意度调查样本及分析的支撑材料不充分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</si>
</sst>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76" formatCode="0.00_ "/>
    <numFmt numFmtId="177" formatCode="0.0_ "/>
    <numFmt numFmtId="178" formatCode="0_ "/>
  </numFmts>
  <fonts count="20" x14ac:knownFonts="1">
    <font>
      <sz val="11"/>
      <color theme="1"/>
      <name val="等线"/>
      <charset val="134"/>
      <scheme val="minor"/>
    </font>
    <font>
      <sz val="16"/>
      <color theme="1"/>
      <name val="Times New Roman"/>
      <family val="1"/>
    </font>
    <font>
      <sz val="16"/>
      <color rgb="FF0000FF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000000"/>
      <name val="Times New Roman"/>
      <family val="1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6"/>
      <name val="微软雅黑 Light"/>
      <family val="2"/>
      <charset val="134"/>
    </font>
    <font>
      <b/>
      <sz val="16"/>
      <name val="Times New Roman"/>
      <family val="1"/>
    </font>
    <font>
      <b/>
      <sz val="16"/>
      <name val="宋体"/>
      <family val="3"/>
      <charset val="134"/>
    </font>
    <font>
      <sz val="11"/>
      <name val="宋体"/>
      <family val="1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1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13" xfId="0" applyFont="1" applyBorder="1">
      <alignment vertical="center"/>
    </xf>
    <xf numFmtId="0" fontId="3" fillId="0" borderId="13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>
      <alignment vertical="center"/>
    </xf>
    <xf numFmtId="0" fontId="3" fillId="0" borderId="0" xfId="0" applyFont="1" applyFill="1">
      <alignment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43" fontId="8" fillId="0" borderId="4" xfId="0" applyNumberFormat="1" applyFont="1" applyFill="1" applyBorder="1" applyAlignment="1">
      <alignment horizontal="justify" vertical="center" wrapText="1"/>
    </xf>
    <xf numFmtId="43" fontId="8" fillId="0" borderId="4" xfId="0" applyNumberFormat="1" applyFont="1" applyFill="1" applyBorder="1">
      <alignment vertical="center"/>
    </xf>
    <xf numFmtId="43" fontId="8" fillId="0" borderId="10" xfId="0" applyNumberFormat="1" applyFont="1" applyFill="1" applyBorder="1" applyAlignment="1">
      <alignment horizontal="justify" vertical="center" wrapText="1"/>
    </xf>
    <xf numFmtId="43" fontId="8" fillId="0" borderId="10" xfId="0" applyNumberFormat="1" applyFont="1" applyFill="1" applyBorder="1">
      <alignment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justify" vertical="center"/>
    </xf>
    <xf numFmtId="176" fontId="8" fillId="0" borderId="4" xfId="0" applyNumberFormat="1" applyFont="1" applyFill="1" applyBorder="1" applyAlignment="1">
      <alignment horizontal="center" vertical="center"/>
    </xf>
    <xf numFmtId="9" fontId="8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justify" vertical="center"/>
    </xf>
    <xf numFmtId="43" fontId="8" fillId="0" borderId="4" xfId="0" applyNumberFormat="1" applyFont="1" applyFill="1" applyBorder="1" applyAlignment="1">
      <alignment horizontal="justify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justify" vertical="center"/>
    </xf>
    <xf numFmtId="10" fontId="8" fillId="0" borderId="6" xfId="0" applyNumberFormat="1" applyFont="1" applyFill="1" applyBorder="1" applyAlignment="1">
      <alignment horizontal="center" vertical="center"/>
    </xf>
    <xf numFmtId="176" fontId="8" fillId="0" borderId="6" xfId="0" applyNumberFormat="1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horizontal="justify" vertical="center" wrapText="1"/>
    </xf>
    <xf numFmtId="43" fontId="8" fillId="0" borderId="0" xfId="0" applyNumberFormat="1" applyFont="1" applyFill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178" fontId="8" fillId="0" borderId="4" xfId="0" applyNumberFormat="1" applyFont="1" applyFill="1" applyBorder="1" applyAlignment="1">
      <alignment horizontal="center" vertical="center"/>
    </xf>
    <xf numFmtId="10" fontId="8" fillId="0" borderId="4" xfId="0" applyNumberFormat="1" applyFont="1" applyFill="1" applyBorder="1" applyAlignment="1">
      <alignment horizontal="right" vertical="center"/>
    </xf>
    <xf numFmtId="176" fontId="8" fillId="0" borderId="18" xfId="0" applyNumberFormat="1" applyFont="1" applyFill="1" applyBorder="1">
      <alignment vertical="center"/>
    </xf>
    <xf numFmtId="178" fontId="8" fillId="0" borderId="18" xfId="0" applyNumberFormat="1" applyFont="1" applyFill="1" applyBorder="1" applyAlignment="1">
      <alignment horizontal="center" vertical="center"/>
    </xf>
    <xf numFmtId="178" fontId="8" fillId="0" borderId="10" xfId="0" applyNumberFormat="1" applyFont="1" applyFill="1" applyBorder="1" applyAlignment="1">
      <alignment horizontal="center" vertical="center"/>
    </xf>
    <xf numFmtId="178" fontId="8" fillId="0" borderId="19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9" fontId="17" fillId="0" borderId="4" xfId="0" applyNumberFormat="1" applyFont="1" applyFill="1" applyBorder="1" applyAlignment="1">
      <alignment horizontal="center"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178" fontId="8" fillId="0" borderId="6" xfId="0" applyNumberFormat="1" applyFont="1" applyFill="1" applyBorder="1" applyAlignment="1">
      <alignment horizontal="center" vertical="center"/>
    </xf>
    <xf numFmtId="178" fontId="18" fillId="0" borderId="25" xfId="0" applyNumberFormat="1" applyFont="1" applyFill="1" applyBorder="1" applyAlignment="1">
      <alignment horizontal="center" vertical="center"/>
    </xf>
    <xf numFmtId="176" fontId="18" fillId="0" borderId="25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77" fontId="7" fillId="0" borderId="4" xfId="0" applyNumberFormat="1" applyFont="1" applyFill="1" applyBorder="1" applyAlignment="1">
      <alignment horizontal="justify" vertical="center"/>
    </xf>
    <xf numFmtId="177" fontId="8" fillId="0" borderId="4" xfId="0" applyNumberFormat="1" applyFont="1" applyFill="1" applyBorder="1" applyAlignment="1">
      <alignment horizontal="justify" vertical="center"/>
    </xf>
    <xf numFmtId="177" fontId="8" fillId="0" borderId="18" xfId="0" applyNumberFormat="1" applyFont="1" applyFill="1" applyBorder="1" applyAlignment="1">
      <alignment horizontal="justify" vertical="center"/>
    </xf>
    <xf numFmtId="177" fontId="7" fillId="0" borderId="8" xfId="0" applyNumberFormat="1" applyFont="1" applyFill="1" applyBorder="1" applyAlignment="1">
      <alignment horizontal="justify" vertical="center"/>
    </xf>
    <xf numFmtId="177" fontId="8" fillId="0" borderId="12" xfId="0" applyNumberFormat="1" applyFont="1" applyFill="1" applyBorder="1" applyAlignment="1">
      <alignment horizontal="justify" vertical="center"/>
    </xf>
    <xf numFmtId="177" fontId="8" fillId="0" borderId="17" xfId="0" applyNumberFormat="1" applyFont="1" applyFill="1" applyBorder="1" applyAlignment="1">
      <alignment horizontal="justify" vertical="center"/>
    </xf>
    <xf numFmtId="177" fontId="7" fillId="0" borderId="11" xfId="0" applyNumberFormat="1" applyFont="1" applyFill="1" applyBorder="1" applyAlignment="1">
      <alignment horizontal="justify" vertical="center"/>
    </xf>
    <xf numFmtId="177" fontId="8" fillId="0" borderId="29" xfId="0" applyNumberFormat="1" applyFont="1" applyFill="1" applyBorder="1" applyAlignment="1">
      <alignment horizontal="justify" vertical="center"/>
    </xf>
    <xf numFmtId="177" fontId="8" fillId="0" borderId="30" xfId="0" applyNumberFormat="1" applyFont="1" applyFill="1" applyBorder="1" applyAlignment="1">
      <alignment horizontal="justify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justify" vertical="center" wrapText="1"/>
    </xf>
    <xf numFmtId="176" fontId="18" fillId="0" borderId="26" xfId="0" applyNumberFormat="1" applyFont="1" applyFill="1" applyBorder="1" applyAlignment="1">
      <alignment horizontal="center" vertical="center"/>
    </xf>
    <xf numFmtId="176" fontId="18" fillId="0" borderId="27" xfId="0" applyNumberFormat="1" applyFont="1" applyFill="1" applyBorder="1" applyAlignment="1">
      <alignment horizontal="center" vertical="center"/>
    </xf>
    <xf numFmtId="176" fontId="18" fillId="0" borderId="28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justify" vertical="center" wrapText="1"/>
    </xf>
    <xf numFmtId="0" fontId="7" fillId="0" borderId="18" xfId="0" applyFont="1" applyFill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justify" vertical="center"/>
    </xf>
    <xf numFmtId="0" fontId="8" fillId="0" borderId="15" xfId="0" applyFont="1" applyFill="1" applyBorder="1" applyAlignment="1">
      <alignment horizontal="justify" vertical="center"/>
    </xf>
    <xf numFmtId="0" fontId="8" fillId="0" borderId="8" xfId="0" applyFont="1" applyFill="1" applyBorder="1" applyAlignment="1">
      <alignment horizontal="justify" vertical="center"/>
    </xf>
    <xf numFmtId="0" fontId="8" fillId="0" borderId="11" xfId="0" applyFont="1" applyFill="1" applyBorder="1" applyAlignment="1">
      <alignment horizontal="justify" vertical="center"/>
    </xf>
    <xf numFmtId="0" fontId="8" fillId="0" borderId="16" xfId="0" applyFont="1" applyFill="1" applyBorder="1" applyAlignment="1">
      <alignment horizontal="justify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justify" vertical="center"/>
    </xf>
    <xf numFmtId="0" fontId="7" fillId="0" borderId="6" xfId="0" applyFont="1" applyFill="1" applyBorder="1" applyAlignment="1">
      <alignment horizontal="justify" vertical="center" wrapText="1"/>
    </xf>
    <xf numFmtId="0" fontId="8" fillId="0" borderId="21" xfId="0" applyFont="1" applyFill="1" applyBorder="1" applyAlignment="1">
      <alignment horizontal="justify" vertical="center"/>
    </xf>
    <xf numFmtId="0" fontId="8" fillId="0" borderId="22" xfId="0" applyFont="1" applyFill="1" applyBorder="1" applyAlignment="1">
      <alignment horizontal="justify" vertical="center"/>
    </xf>
    <xf numFmtId="0" fontId="8" fillId="0" borderId="23" xfId="0" applyFont="1" applyFill="1" applyBorder="1" applyAlignment="1">
      <alignment horizontal="justify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justify" vertical="center" wrapText="1"/>
    </xf>
    <xf numFmtId="0" fontId="16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justify" vertical="center" wrapText="1"/>
    </xf>
    <xf numFmtId="0" fontId="8" fillId="0" borderId="20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justify" vertical="center"/>
    </xf>
    <xf numFmtId="0" fontId="8" fillId="0" borderId="4" xfId="0" applyFont="1" applyFill="1" applyBorder="1" applyAlignment="1">
      <alignment horizontal="justify" vertical="center"/>
    </xf>
    <xf numFmtId="0" fontId="8" fillId="0" borderId="4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justify" vertical="center"/>
    </xf>
    <xf numFmtId="0" fontId="8" fillId="0" borderId="17" xfId="0" applyFont="1" applyFill="1" applyBorder="1" applyAlignment="1">
      <alignment horizontal="justify" vertical="center"/>
    </xf>
  </cellXfs>
  <cellStyles count="2">
    <cellStyle name="常规" xfId="0" builtinId="0"/>
    <cellStyle name="常规 2" xfId="1" xr:uid="{00000000-0005-0000-0000-00002E000000}"/>
  </cellStyles>
  <dxfs count="0"/>
  <tableStyles count="0" defaultTableStyle="TableStyleMedium2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397760" y="1861185"/>
          <a:ext cx="2493645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8"/>
  <sheetViews>
    <sheetView showGridLines="0" tabSelected="1" zoomScaleNormal="100" workbookViewId="0">
      <pane ySplit="5" topLeftCell="A18" activePane="bottomLeft" state="frozen"/>
      <selection pane="bottomLeft" activeCell="K31" sqref="K31"/>
    </sheetView>
  </sheetViews>
  <sheetFormatPr defaultColWidth="9" defaultRowHeight="18" customHeight="1" x14ac:dyDescent="0.25"/>
  <cols>
    <col min="1" max="1" width="6.6640625" style="6" customWidth="1"/>
    <col min="2" max="2" width="12" style="6" customWidth="1"/>
    <col min="3" max="3" width="12.44140625" style="6" customWidth="1"/>
    <col min="4" max="4" width="23.33203125" style="6" customWidth="1"/>
    <col min="5" max="5" width="20.6640625" style="6" customWidth="1"/>
    <col min="6" max="6" width="19.33203125" style="7" customWidth="1"/>
    <col min="7" max="8" width="13.77734375" style="6" customWidth="1"/>
    <col min="9" max="11" width="10.77734375" style="6" customWidth="1"/>
    <col min="12" max="12" width="18.77734375" style="6" customWidth="1"/>
    <col min="13" max="16384" width="9" style="6"/>
  </cols>
  <sheetData>
    <row r="1" spans="1:12" s="1" customFormat="1" ht="34.950000000000003" customHeight="1" x14ac:dyDescent="0.25">
      <c r="A1" s="102" t="s">
        <v>47</v>
      </c>
      <c r="B1" s="103"/>
      <c r="C1" s="103"/>
      <c r="D1" s="103"/>
      <c r="E1" s="103"/>
      <c r="F1" s="104"/>
      <c r="G1" s="103"/>
      <c r="H1" s="103"/>
      <c r="I1" s="103"/>
      <c r="J1" s="103"/>
      <c r="K1" s="103"/>
    </row>
    <row r="2" spans="1:12" s="2" customFormat="1" ht="21" x14ac:dyDescent="0.25">
      <c r="A2" s="105" t="s">
        <v>50</v>
      </c>
      <c r="B2" s="103"/>
      <c r="C2" s="103"/>
      <c r="D2" s="103"/>
      <c r="E2" s="103"/>
      <c r="F2" s="104"/>
      <c r="G2" s="103"/>
      <c r="H2" s="103"/>
      <c r="I2" s="103"/>
      <c r="J2" s="103"/>
      <c r="K2" s="103"/>
    </row>
    <row r="3" spans="1:12" ht="15.9" customHeight="1" x14ac:dyDescent="0.25">
      <c r="A3" s="32"/>
      <c r="B3" s="32"/>
      <c r="C3" s="32"/>
      <c r="D3" s="32"/>
      <c r="E3" s="32"/>
      <c r="F3" s="33"/>
      <c r="G3" s="32"/>
      <c r="H3" s="32"/>
      <c r="I3" s="34"/>
      <c r="J3" s="32"/>
      <c r="K3" s="35" t="s">
        <v>0</v>
      </c>
    </row>
    <row r="4" spans="1:12" ht="24.9" customHeight="1" x14ac:dyDescent="0.25">
      <c r="A4" s="106" t="s">
        <v>51</v>
      </c>
      <c r="B4" s="89"/>
      <c r="C4" s="89"/>
      <c r="D4" s="107" t="s">
        <v>46</v>
      </c>
      <c r="E4" s="89"/>
      <c r="F4" s="108"/>
      <c r="G4" s="89"/>
      <c r="H4" s="89"/>
      <c r="I4" s="89"/>
      <c r="J4" s="89"/>
      <c r="K4" s="109"/>
    </row>
    <row r="5" spans="1:12" s="13" customFormat="1" ht="24.9" customHeight="1" x14ac:dyDescent="0.25">
      <c r="A5" s="90" t="s">
        <v>52</v>
      </c>
      <c r="B5" s="59"/>
      <c r="C5" s="59"/>
      <c r="D5" s="110" t="s">
        <v>1</v>
      </c>
      <c r="E5" s="111"/>
      <c r="F5" s="112"/>
      <c r="G5" s="111"/>
      <c r="H5" s="14" t="s">
        <v>53</v>
      </c>
      <c r="I5" s="80" t="s">
        <v>2</v>
      </c>
      <c r="J5" s="113"/>
      <c r="K5" s="114"/>
    </row>
    <row r="6" spans="1:12" s="13" customFormat="1" ht="24.9" customHeight="1" x14ac:dyDescent="0.25">
      <c r="A6" s="93" t="s">
        <v>3</v>
      </c>
      <c r="B6" s="94"/>
      <c r="C6" s="94"/>
      <c r="D6" s="95" t="s">
        <v>4</v>
      </c>
      <c r="E6" s="95"/>
      <c r="F6" s="96"/>
      <c r="G6" s="95"/>
      <c r="H6" s="15" t="s">
        <v>5</v>
      </c>
      <c r="I6" s="97"/>
      <c r="J6" s="98"/>
      <c r="K6" s="99"/>
    </row>
    <row r="7" spans="1:12" ht="25.05" customHeight="1" x14ac:dyDescent="0.25">
      <c r="A7" s="88" t="s">
        <v>54</v>
      </c>
      <c r="B7" s="89"/>
      <c r="C7" s="89"/>
      <c r="D7" s="100"/>
      <c r="E7" s="101"/>
      <c r="F7" s="52" t="s">
        <v>6</v>
      </c>
      <c r="G7" s="36" t="s">
        <v>7</v>
      </c>
      <c r="H7" s="36" t="s">
        <v>8</v>
      </c>
      <c r="I7" s="36" t="s">
        <v>9</v>
      </c>
      <c r="J7" s="36" t="s">
        <v>44</v>
      </c>
      <c r="K7" s="37" t="s">
        <v>22</v>
      </c>
    </row>
    <row r="8" spans="1:12" ht="19.95" customHeight="1" x14ac:dyDescent="0.25">
      <c r="A8" s="90"/>
      <c r="B8" s="59"/>
      <c r="C8" s="59"/>
      <c r="D8" s="82" t="s">
        <v>55</v>
      </c>
      <c r="E8" s="81"/>
      <c r="F8" s="16">
        <f>F9+F10+F11</f>
        <v>865.63592100000005</v>
      </c>
      <c r="G8" s="17">
        <f>G9+G10+G11</f>
        <v>865.63592100000005</v>
      </c>
      <c r="H8" s="17">
        <f>H9+H10+H11</f>
        <v>856.60337200000004</v>
      </c>
      <c r="I8" s="38">
        <v>10</v>
      </c>
      <c r="J8" s="39">
        <f>H8/G8</f>
        <v>0.98956541799979203</v>
      </c>
      <c r="K8" s="40">
        <f>I8*J8</f>
        <v>9.895654179997921</v>
      </c>
    </row>
    <row r="9" spans="1:12" ht="19.95" customHeight="1" x14ac:dyDescent="0.25">
      <c r="A9" s="90"/>
      <c r="B9" s="59"/>
      <c r="C9" s="59"/>
      <c r="D9" s="80" t="s">
        <v>10</v>
      </c>
      <c r="E9" s="81"/>
      <c r="F9" s="16">
        <v>865.63592100000005</v>
      </c>
      <c r="G9" s="17">
        <v>865.63592100000005</v>
      </c>
      <c r="H9" s="17">
        <v>856.60337200000004</v>
      </c>
      <c r="I9" s="38" t="s">
        <v>11</v>
      </c>
      <c r="J9" s="39">
        <f t="shared" ref="J9:J11" si="0">H9/G9</f>
        <v>0.98956541799979203</v>
      </c>
      <c r="K9" s="41" t="s">
        <v>11</v>
      </c>
    </row>
    <row r="10" spans="1:12" ht="19.95" customHeight="1" x14ac:dyDescent="0.25">
      <c r="A10" s="90"/>
      <c r="B10" s="59"/>
      <c r="C10" s="59"/>
      <c r="D10" s="82" t="s">
        <v>56</v>
      </c>
      <c r="E10" s="81"/>
      <c r="F10" s="16"/>
      <c r="G10" s="17"/>
      <c r="H10" s="17"/>
      <c r="I10" s="38" t="s">
        <v>11</v>
      </c>
      <c r="J10" s="39" t="e">
        <f t="shared" si="0"/>
        <v>#DIV/0!</v>
      </c>
      <c r="K10" s="41" t="s">
        <v>11</v>
      </c>
    </row>
    <row r="11" spans="1:12" ht="19.95" customHeight="1" x14ac:dyDescent="0.25">
      <c r="A11" s="91"/>
      <c r="B11" s="92"/>
      <c r="C11" s="92"/>
      <c r="D11" s="83" t="s">
        <v>57</v>
      </c>
      <c r="E11" s="84"/>
      <c r="F11" s="18"/>
      <c r="G11" s="19"/>
      <c r="H11" s="19"/>
      <c r="I11" s="42" t="s">
        <v>11</v>
      </c>
      <c r="J11" s="39" t="e">
        <f t="shared" si="0"/>
        <v>#DIV/0!</v>
      </c>
      <c r="K11" s="43" t="s">
        <v>11</v>
      </c>
    </row>
    <row r="12" spans="1:12" ht="25.05" customHeight="1" x14ac:dyDescent="0.25">
      <c r="A12" s="55" t="s">
        <v>12</v>
      </c>
      <c r="B12" s="85" t="s">
        <v>13</v>
      </c>
      <c r="C12" s="86"/>
      <c r="D12" s="86"/>
      <c r="E12" s="86"/>
      <c r="F12" s="85" t="s">
        <v>14</v>
      </c>
      <c r="G12" s="85"/>
      <c r="H12" s="85"/>
      <c r="I12" s="85"/>
      <c r="J12" s="85"/>
      <c r="K12" s="87"/>
    </row>
    <row r="13" spans="1:12" ht="60" customHeight="1" x14ac:dyDescent="0.25">
      <c r="A13" s="56"/>
      <c r="B13" s="76" t="s">
        <v>15</v>
      </c>
      <c r="C13" s="76"/>
      <c r="D13" s="76"/>
      <c r="E13" s="76"/>
      <c r="F13" s="76" t="s">
        <v>43</v>
      </c>
      <c r="G13" s="76"/>
      <c r="H13" s="76"/>
      <c r="I13" s="76"/>
      <c r="J13" s="76"/>
      <c r="K13" s="77"/>
    </row>
    <row r="14" spans="1:12" s="3" customFormat="1" ht="25.05" customHeight="1" x14ac:dyDescent="0.25">
      <c r="A14" s="56" t="s">
        <v>16</v>
      </c>
      <c r="B14" s="14" t="s">
        <v>58</v>
      </c>
      <c r="C14" s="20" t="s">
        <v>17</v>
      </c>
      <c r="D14" s="20" t="s">
        <v>18</v>
      </c>
      <c r="E14" s="26" t="s">
        <v>19</v>
      </c>
      <c r="F14" s="26" t="s">
        <v>20</v>
      </c>
      <c r="G14" s="14" t="s">
        <v>21</v>
      </c>
      <c r="H14" s="44" t="s">
        <v>22</v>
      </c>
      <c r="I14" s="78" t="s">
        <v>23</v>
      </c>
      <c r="J14" s="78"/>
      <c r="K14" s="79"/>
      <c r="L14" s="11"/>
    </row>
    <row r="15" spans="1:12" ht="27" customHeight="1" x14ac:dyDescent="0.25">
      <c r="A15" s="56"/>
      <c r="B15" s="58" t="s">
        <v>59</v>
      </c>
      <c r="C15" s="20" t="s">
        <v>24</v>
      </c>
      <c r="D15" s="21" t="s">
        <v>25</v>
      </c>
      <c r="E15" s="14" t="s">
        <v>26</v>
      </c>
      <c r="F15" s="45" t="s">
        <v>60</v>
      </c>
      <c r="G15" s="38">
        <v>10</v>
      </c>
      <c r="H15" s="22">
        <v>10</v>
      </c>
      <c r="I15" s="61" t="s">
        <v>45</v>
      </c>
      <c r="J15" s="62"/>
      <c r="K15" s="63"/>
    </row>
    <row r="16" spans="1:12" ht="28.05" customHeight="1" x14ac:dyDescent="0.25">
      <c r="A16" s="56"/>
      <c r="B16" s="59"/>
      <c r="C16" s="60" t="s">
        <v>27</v>
      </c>
      <c r="D16" s="21" t="s">
        <v>28</v>
      </c>
      <c r="E16" s="23">
        <v>1</v>
      </c>
      <c r="F16" s="45">
        <v>1</v>
      </c>
      <c r="G16" s="38">
        <v>8</v>
      </c>
      <c r="H16" s="22">
        <v>8</v>
      </c>
      <c r="I16" s="61"/>
      <c r="J16" s="62"/>
      <c r="K16" s="63"/>
      <c r="L16" s="12"/>
    </row>
    <row r="17" spans="1:12" ht="28.05" customHeight="1" x14ac:dyDescent="0.25">
      <c r="A17" s="56"/>
      <c r="B17" s="59"/>
      <c r="C17" s="60"/>
      <c r="D17" s="21" t="s">
        <v>49</v>
      </c>
      <c r="E17" s="23">
        <v>1</v>
      </c>
      <c r="F17" s="45">
        <v>1</v>
      </c>
      <c r="G17" s="38">
        <v>7</v>
      </c>
      <c r="H17" s="22">
        <v>7</v>
      </c>
      <c r="I17" s="61"/>
      <c r="J17" s="62"/>
      <c r="K17" s="63"/>
      <c r="L17" s="12"/>
    </row>
    <row r="18" spans="1:12" ht="34.049999999999997" customHeight="1" x14ac:dyDescent="0.25">
      <c r="A18" s="56"/>
      <c r="B18" s="59"/>
      <c r="C18" s="20" t="s">
        <v>29</v>
      </c>
      <c r="D18" s="24" t="s">
        <v>61</v>
      </c>
      <c r="E18" s="24" t="s">
        <v>30</v>
      </c>
      <c r="F18" s="24" t="s">
        <v>62</v>
      </c>
      <c r="G18" s="38">
        <v>15</v>
      </c>
      <c r="H18" s="22">
        <v>15</v>
      </c>
      <c r="I18" s="62"/>
      <c r="J18" s="62"/>
      <c r="K18" s="63"/>
    </row>
    <row r="19" spans="1:12" ht="43.95" customHeight="1" x14ac:dyDescent="0.25">
      <c r="A19" s="56"/>
      <c r="B19" s="59"/>
      <c r="C19" s="20" t="s">
        <v>31</v>
      </c>
      <c r="D19" s="46" t="s">
        <v>32</v>
      </c>
      <c r="E19" s="25">
        <v>865.63592100000005</v>
      </c>
      <c r="F19" s="16">
        <v>856.60337200000004</v>
      </c>
      <c r="G19" s="38">
        <v>10</v>
      </c>
      <c r="H19" s="22">
        <v>10</v>
      </c>
      <c r="I19" s="62"/>
      <c r="J19" s="62"/>
      <c r="K19" s="63"/>
    </row>
    <row r="20" spans="1:12" ht="51" customHeight="1" x14ac:dyDescent="0.25">
      <c r="A20" s="56"/>
      <c r="B20" s="26" t="s">
        <v>63</v>
      </c>
      <c r="C20" s="20" t="s">
        <v>33</v>
      </c>
      <c r="D20" s="21" t="s">
        <v>34</v>
      </c>
      <c r="E20" s="21" t="s">
        <v>35</v>
      </c>
      <c r="F20" s="47" t="s">
        <v>48</v>
      </c>
      <c r="G20" s="38">
        <v>30</v>
      </c>
      <c r="H20" s="22">
        <v>21.5</v>
      </c>
      <c r="I20" s="64" t="s">
        <v>66</v>
      </c>
      <c r="J20" s="65"/>
      <c r="K20" s="66"/>
    </row>
    <row r="21" spans="1:12" ht="34.950000000000003" customHeight="1" x14ac:dyDescent="0.25">
      <c r="A21" s="57"/>
      <c r="B21" s="27" t="s">
        <v>64</v>
      </c>
      <c r="C21" s="28" t="s">
        <v>36</v>
      </c>
      <c r="D21" s="29" t="s">
        <v>37</v>
      </c>
      <c r="E21" s="30">
        <v>0.9</v>
      </c>
      <c r="F21" s="48">
        <v>1</v>
      </c>
      <c r="G21" s="49">
        <v>10</v>
      </c>
      <c r="H21" s="31">
        <v>7</v>
      </c>
      <c r="I21" s="67" t="s">
        <v>67</v>
      </c>
      <c r="J21" s="68"/>
      <c r="K21" s="69"/>
    </row>
    <row r="22" spans="1:12" s="4" customFormat="1" ht="20.100000000000001" customHeight="1" x14ac:dyDescent="0.25">
      <c r="A22" s="70" t="s">
        <v>65</v>
      </c>
      <c r="B22" s="71"/>
      <c r="C22" s="71"/>
      <c r="D22" s="71"/>
      <c r="E22" s="71"/>
      <c r="F22" s="72"/>
      <c r="G22" s="50">
        <f>SUM(G15:G21)+I8</f>
        <v>100</v>
      </c>
      <c r="H22" s="51">
        <f>SUM(H15:H21)+K8</f>
        <v>88.395654179997919</v>
      </c>
      <c r="I22" s="73" t="s">
        <v>11</v>
      </c>
      <c r="J22" s="74"/>
      <c r="K22" s="75"/>
    </row>
    <row r="23" spans="1:12" ht="9.9" customHeight="1" x14ac:dyDescent="0.25">
      <c r="A23" s="8"/>
      <c r="B23" s="8"/>
      <c r="C23" s="8"/>
      <c r="D23" s="8"/>
      <c r="E23" s="8"/>
      <c r="F23" s="9"/>
      <c r="G23" s="8"/>
      <c r="H23" s="8"/>
      <c r="I23" s="8"/>
      <c r="J23" s="8"/>
      <c r="K23" s="8"/>
    </row>
    <row r="24" spans="1:12" s="5" customFormat="1" ht="18" hidden="1" customHeight="1" x14ac:dyDescent="0.25">
      <c r="A24" s="5" t="s">
        <v>38</v>
      </c>
      <c r="F24" s="10"/>
    </row>
    <row r="25" spans="1:12" s="5" customFormat="1" ht="16.05" hidden="1" customHeight="1" x14ac:dyDescent="0.25">
      <c r="A25" s="53" t="s">
        <v>39</v>
      </c>
      <c r="B25" s="53"/>
      <c r="C25" s="53"/>
      <c r="D25" s="53"/>
      <c r="E25" s="53"/>
      <c r="F25" s="54"/>
      <c r="G25" s="53"/>
      <c r="H25" s="53"/>
      <c r="I25" s="53"/>
      <c r="J25" s="53"/>
      <c r="K25" s="53"/>
    </row>
    <row r="26" spans="1:12" s="5" customFormat="1" ht="60" hidden="1" customHeight="1" x14ac:dyDescent="0.25">
      <c r="A26" s="53" t="s">
        <v>40</v>
      </c>
      <c r="B26" s="53"/>
      <c r="C26" s="53"/>
      <c r="D26" s="53"/>
      <c r="E26" s="53"/>
      <c r="F26" s="54"/>
      <c r="G26" s="53"/>
      <c r="H26" s="53"/>
      <c r="I26" s="53"/>
      <c r="J26" s="53"/>
      <c r="K26" s="53"/>
    </row>
    <row r="27" spans="1:12" s="5" customFormat="1" ht="16.05" hidden="1" customHeight="1" x14ac:dyDescent="0.25">
      <c r="A27" s="53" t="s">
        <v>41</v>
      </c>
      <c r="B27" s="53"/>
      <c r="C27" s="53"/>
      <c r="D27" s="53"/>
      <c r="E27" s="53"/>
      <c r="F27" s="54"/>
      <c r="G27" s="53"/>
      <c r="H27" s="53"/>
      <c r="I27" s="53"/>
      <c r="J27" s="53"/>
      <c r="K27" s="53"/>
    </row>
    <row r="28" spans="1:12" s="5" customFormat="1" ht="16.05" hidden="1" customHeight="1" x14ac:dyDescent="0.25">
      <c r="A28" s="53" t="s">
        <v>42</v>
      </c>
      <c r="B28" s="53"/>
      <c r="C28" s="53"/>
      <c r="D28" s="53"/>
      <c r="E28" s="53"/>
      <c r="F28" s="54"/>
      <c r="G28" s="53"/>
      <c r="H28" s="53"/>
      <c r="I28" s="53"/>
      <c r="J28" s="53"/>
      <c r="K28" s="53"/>
    </row>
  </sheetData>
  <mergeCells count="38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F13:K13"/>
    <mergeCell ref="I14:K14"/>
    <mergeCell ref="I15:K15"/>
    <mergeCell ref="I16:K16"/>
    <mergeCell ref="D9:E9"/>
    <mergeCell ref="D10:E10"/>
    <mergeCell ref="D11:E11"/>
    <mergeCell ref="B12:E12"/>
    <mergeCell ref="F12:K12"/>
    <mergeCell ref="A7:C11"/>
    <mergeCell ref="A25:K25"/>
    <mergeCell ref="A26:K26"/>
    <mergeCell ref="A27:K27"/>
    <mergeCell ref="A28:K28"/>
    <mergeCell ref="A12:A13"/>
    <mergeCell ref="A14:A21"/>
    <mergeCell ref="B15:B19"/>
    <mergeCell ref="C16:C17"/>
    <mergeCell ref="I17:K17"/>
    <mergeCell ref="I18:K18"/>
    <mergeCell ref="I19:K19"/>
    <mergeCell ref="I20:K20"/>
    <mergeCell ref="I21:K21"/>
    <mergeCell ref="A22:F22"/>
    <mergeCell ref="I22:K22"/>
    <mergeCell ref="B13:E13"/>
  </mergeCells>
  <phoneticPr fontId="13" type="noConversion"/>
  <printOptions horizontalCentered="1"/>
  <pageMargins left="0.39370078740157483" right="0.39370078740157483" top="0.98425196850393704" bottom="0.59055118110236227" header="0.31496062992125984" footer="0.31496062992125984"/>
  <pageSetup paperSize="9" scale="69" orientation="landscape" blackAndWhite="1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公务用车更新购置项目</vt:lpstr>
      <vt:lpstr>公务用车更新购置项目!Print_Titles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2022-05-28T07:52:08Z</cp:lastPrinted>
  <dcterms:created xsi:type="dcterms:W3CDTF">2020-06-07T23:45:00Z</dcterms:created>
  <dcterms:modified xsi:type="dcterms:W3CDTF">2022-05-29T08:26:21Z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2052-11.8.2.9980</vt:lpwstr>
  </property>
  <property fmtid="{D5CDD505-2E9C-101B-9397-08002B2CF9AE}" pid="4" name="commondata">
    <vt:lpwstr>eyJoZGlkIjoiMTMxMGNkYTJhN2NkODc0MzYwZWZhYmI0Y2E4ZDVlOGEifQ==</vt:lpwstr>
  </property>
</Properties>
</file>