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F:\F01工作日志2021（中通）\300 管理咨询\303. 财政绩效评价\JXPJ03. 市机关事务局\JXPJ03-01. 绩效评价\2. 工作底稿\2. 其他项目绩效自评\中通-其他项目绩效自评-第二批 @2022.06.08\"/>
    </mc:Choice>
  </mc:AlternateContent>
  <xr:revisionPtr revIDLastSave="0" documentId="13_ncr:1_{9EAF5ED6-3CF4-4B08-B398-07ADD69F74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2" r:id="rId1"/>
  </sheets>
  <definedNames>
    <definedName name="_xlnm.Print_Area" localSheetId="0">项目!$A$1:$K$24</definedName>
    <definedName name="_xlnm.Print_Titles" localSheetId="0">项目!$1:$5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" i="2" l="1"/>
  <c r="J11" i="2"/>
  <c r="J10" i="2"/>
  <c r="J9" i="2"/>
  <c r="H8" i="2"/>
  <c r="G8" i="2"/>
  <c r="F22" i="2" s="1"/>
  <c r="F8" i="2"/>
  <c r="E22" i="2" s="1"/>
  <c r="J8" i="2" l="1"/>
  <c r="K8" i="2" s="1"/>
  <c r="H24" i="2" s="1"/>
</calcChain>
</file>

<file path=xl/sharedStrings.xml><?xml version="1.0" encoding="utf-8"?>
<sst xmlns="http://schemas.openxmlformats.org/spreadsheetml/2006/main" count="88" uniqueCount="71">
  <si>
    <t>执行率</t>
  </si>
  <si>
    <t>—</t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</si>
  <si>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</si>
  <si>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</si>
  <si>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</si>
  <si>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</si>
  <si>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</si>
  <si>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偏差原因分析及改进措施</t>
    </r>
  </si>
  <si>
    <t>主管部门</t>
    <phoneticPr fontId="4" type="noConversion"/>
  </si>
  <si>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</si>
  <si>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</si>
  <si>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</si>
  <si>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</si>
  <si>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</si>
  <si>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</si>
  <si>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</si>
  <si>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</si>
  <si>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</si>
  <si>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</si>
  <si>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</si>
  <si>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</si>
  <si>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</si>
  <si>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</si>
  <si>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</si>
  <si>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</si>
  <si>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</si>
  <si>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</si>
  <si>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</si>
  <si>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</si>
  <si>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</si>
  <si>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数量指标</t>
    </r>
  </si>
  <si>
    <r>
      <rPr>
        <sz val="11"/>
        <rFont val="宋体"/>
        <family val="3"/>
        <charset val="134"/>
      </rPr>
      <t>时效指标</t>
    </r>
  </si>
  <si>
    <r>
      <rPr>
        <sz val="11"/>
        <rFont val="宋体"/>
        <family val="3"/>
        <charset val="134"/>
      </rPr>
      <t>成本指标</t>
    </r>
  </si>
  <si>
    <r>
      <rPr>
        <sz val="11"/>
        <rFont val="宋体"/>
        <family val="3"/>
        <charset val="134"/>
      </rPr>
      <t>效益指标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</si>
  <si>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</si>
  <si>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t xml:space="preserve">     </t>
    </r>
    <r>
      <rPr>
        <sz val="10"/>
        <rFont val="宋体"/>
        <family val="3"/>
        <charset val="134"/>
      </rPr>
      <t>【注】</t>
    </r>
  </si>
  <si>
    <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</si>
  <si>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</si>
  <si>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</si>
  <si>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</si>
  <si>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t>北京市机关事务管理局</t>
    <phoneticPr fontId="4" type="noConversion"/>
  </si>
  <si>
    <t>北京市机关事务管理局本级事业</t>
    <phoneticPr fontId="4" type="noConversion"/>
  </si>
  <si>
    <r>
      <rPr>
        <sz val="11"/>
        <rFont val="宋体"/>
        <family val="3"/>
        <charset val="134"/>
      </rPr>
      <t>质量指标</t>
    </r>
    <phoneticPr fontId="4" type="noConversion"/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</si>
  <si>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</si>
  <si>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t>市机关事务局业务经费</t>
    <phoneticPr fontId="4" type="noConversion"/>
  </si>
  <si>
    <t>根据市机关事务局历年业务资金使用情况合理安排，具体工作涵盖印刷、办公设备购置、培训、法律与财务评审中介服务等，保障市机关事务局履职工作的顺利开展。</t>
    <phoneticPr fontId="4" type="noConversion"/>
  </si>
  <si>
    <t>根据年度工作任务安排，组织完成了会议、课题研究、印刷宣传、办公设备购置、法律与财务评审中介服务、科博会保障工作类、培训类等工作任务，项目进度与预算执行相匹配，实现项目预期目标。</t>
    <phoneticPr fontId="4" type="noConversion"/>
  </si>
  <si>
    <r>
      <rPr>
        <sz val="11"/>
        <rFont val="宋体"/>
        <family val="3"/>
        <charset val="134"/>
      </rPr>
      <t>≥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次</t>
    </r>
    <phoneticPr fontId="4" type="noConversion"/>
  </si>
  <si>
    <r>
      <t>1</t>
    </r>
    <r>
      <rPr>
        <sz val="11"/>
        <rFont val="宋体"/>
        <family val="3"/>
        <charset val="134"/>
      </rPr>
      <t>项</t>
    </r>
  </si>
  <si>
    <r>
      <t>1</t>
    </r>
    <r>
      <rPr>
        <sz val="11"/>
        <rFont val="宋体"/>
        <family val="3"/>
        <charset val="134"/>
      </rPr>
      <t>项</t>
    </r>
    <phoneticPr fontId="4" type="noConversion"/>
  </si>
  <si>
    <r>
      <t>2021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月</t>
    </r>
    <r>
      <rPr>
        <sz val="11"/>
        <rFont val="Times New Roman"/>
        <family val="1"/>
      </rPr>
      <t>31</t>
    </r>
    <r>
      <rPr>
        <sz val="11"/>
        <rFont val="宋体"/>
        <family val="3"/>
        <charset val="134"/>
      </rPr>
      <t>日前完成</t>
    </r>
    <phoneticPr fontId="4" type="noConversion"/>
  </si>
  <si>
    <t>保障市机关事务局履职工作正常运转</t>
    <phoneticPr fontId="4" type="noConversion"/>
  </si>
  <si>
    <r>
      <rPr>
        <sz val="11"/>
        <rFont val="宋体"/>
        <family val="3"/>
        <charset val="134"/>
      </rPr>
      <t>培训活动</t>
    </r>
    <phoneticPr fontId="4" type="noConversion"/>
  </si>
  <si>
    <r>
      <rPr>
        <sz val="11"/>
        <rFont val="宋体"/>
        <family val="3"/>
        <charset val="134"/>
      </rPr>
      <t>工作完成进度</t>
    </r>
    <phoneticPr fontId="4" type="noConversion"/>
  </si>
  <si>
    <r>
      <rPr>
        <sz val="11"/>
        <rFont val="宋体"/>
        <family val="3"/>
        <charset val="134"/>
      </rPr>
      <t>项目成本控制</t>
    </r>
    <phoneticPr fontId="4" type="noConversion"/>
  </si>
  <si>
    <r>
      <rPr>
        <sz val="11"/>
        <rFont val="宋体"/>
        <family val="3"/>
        <charset val="134"/>
      </rPr>
      <t>有效保障</t>
    </r>
    <phoneticPr fontId="4" type="noConversion"/>
  </si>
  <si>
    <r>
      <rPr>
        <sz val="11"/>
        <rFont val="宋体"/>
        <family val="3"/>
        <charset val="134"/>
      </rPr>
      <t>印刷宣传</t>
    </r>
  </si>
  <si>
    <r>
      <rPr>
        <sz val="11"/>
        <rFont val="宋体"/>
        <family val="3"/>
        <charset val="134"/>
      </rPr>
      <t>办公设备购置</t>
    </r>
  </si>
  <si>
    <r>
      <rPr>
        <sz val="11"/>
        <rFont val="宋体"/>
        <family val="3"/>
        <charset val="134"/>
      </rPr>
      <t>法律与财务评审中介服务</t>
    </r>
  </si>
  <si>
    <r>
      <rPr>
        <sz val="11"/>
        <rFont val="宋体"/>
        <family val="3"/>
        <charset val="134"/>
      </rPr>
      <t>机关事务局各项业务工作需求</t>
    </r>
  </si>
  <si>
    <r>
      <rPr>
        <sz val="11"/>
        <rFont val="宋体"/>
        <family val="3"/>
        <charset val="134"/>
      </rPr>
      <t>符合需求</t>
    </r>
  </si>
  <si>
    <r>
      <rPr>
        <sz val="11"/>
        <rFont val="宋体"/>
        <family val="3"/>
        <charset val="134"/>
      </rPr>
      <t>局机关各项工作标准</t>
    </r>
  </si>
  <si>
    <r>
      <rPr>
        <sz val="11"/>
        <rFont val="宋体"/>
        <family val="3"/>
        <charset val="134"/>
      </rPr>
      <t>符合标准</t>
    </r>
  </si>
  <si>
    <r>
      <rPr>
        <sz val="11"/>
        <rFont val="宋体"/>
        <family val="3"/>
        <charset val="134"/>
      </rPr>
      <t>有效保障</t>
    </r>
  </si>
  <si>
    <r>
      <rPr>
        <sz val="11"/>
        <rFont val="宋体"/>
        <family val="3"/>
        <charset val="134"/>
      </rPr>
      <t>效益指标
（</t>
    </r>
    <r>
      <rPr>
        <sz val="11"/>
        <rFont val="Times New Roman"/>
        <family val="1"/>
      </rPr>
      <t>40</t>
    </r>
    <r>
      <rPr>
        <sz val="11"/>
        <rFont val="宋体"/>
        <family val="3"/>
        <charset val="134"/>
      </rPr>
      <t>分）</t>
    </r>
    <phoneticPr fontId="4" type="noConversion"/>
  </si>
  <si>
    <t>达标</t>
    <phoneticPr fontId="4" type="noConversion"/>
  </si>
  <si>
    <t>按计划进度完成</t>
    <phoneticPr fontId="4" type="noConversion"/>
  </si>
  <si>
    <t>反映效益指标实现程度和范围的支撑材料不充分</t>
    <phoneticPr fontId="4" type="noConversion"/>
  </si>
  <si>
    <t>同上</t>
    <phoneticPr fontId="4" type="noConversion"/>
  </si>
  <si>
    <t>单项数量指标实现的明确性不充分，有待进一步完善</t>
    <phoneticPr fontId="4" type="noConversion"/>
  </si>
  <si>
    <t>单项工作质量达标的细化量化程度不充分，有待进一步完善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</si>
</sst>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 "/>
    <numFmt numFmtId="177" formatCode="0_);[Red]\(0\)"/>
    <numFmt numFmtId="178" formatCode="0.0_ "/>
    <numFmt numFmtId="179" formatCode="0.00_ "/>
  </numFmts>
  <fonts count="14" x14ac:knownFonts="1">
    <font>
      <sz val="11"/>
      <color theme="1"/>
      <name val="等线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6"/>
      <name val="Times New Roman"/>
      <family val="1"/>
    </font>
    <font>
      <b/>
      <sz val="16"/>
      <name val="微软雅黑 Light"/>
      <family val="2"/>
      <charset val="134"/>
    </font>
    <font>
      <sz val="16"/>
      <name val="Times New Roman"/>
      <family val="1"/>
    </font>
    <font>
      <b/>
      <sz val="16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sz val="1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16">
    <xf numFmtId="0" fontId="0" fillId="0" borderId="0" xfId="0">
      <alignment vertical="center"/>
    </xf>
    <xf numFmtId="43" fontId="1" fillId="0" borderId="3" xfId="0" applyNumberFormat="1" applyFont="1" applyFill="1" applyBorder="1" applyAlignment="1">
      <alignment horizontal="justify" vertical="center" wrapText="1"/>
    </xf>
    <xf numFmtId="0" fontId="7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justify" vertical="center" wrapText="1"/>
    </xf>
    <xf numFmtId="43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43" fontId="1" fillId="0" borderId="4" xfId="0" applyNumberFormat="1" applyFont="1" applyFill="1" applyBorder="1" applyAlignment="1">
      <alignment horizontal="justify" vertical="center" wrapText="1"/>
    </xf>
    <xf numFmtId="43" fontId="1" fillId="0" borderId="4" xfId="0" applyNumberFormat="1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horizontal="center" vertical="center"/>
    </xf>
    <xf numFmtId="10" fontId="1" fillId="0" borderId="4" xfId="0" applyNumberFormat="1" applyFont="1" applyFill="1" applyBorder="1" applyAlignment="1">
      <alignment horizontal="right" vertical="center"/>
    </xf>
    <xf numFmtId="179" fontId="1" fillId="0" borderId="23" xfId="0" applyNumberFormat="1" applyFont="1" applyFill="1" applyBorder="1" applyAlignment="1">
      <alignment vertical="center"/>
    </xf>
    <xf numFmtId="176" fontId="1" fillId="0" borderId="23" xfId="0" applyNumberFormat="1" applyFont="1" applyFill="1" applyBorder="1" applyAlignment="1">
      <alignment horizontal="center" vertical="center"/>
    </xf>
    <xf numFmtId="43" fontId="1" fillId="0" borderId="12" xfId="0" applyNumberFormat="1" applyFont="1" applyFill="1" applyBorder="1" applyAlignment="1">
      <alignment horizontal="justify" vertical="center" wrapText="1"/>
    </xf>
    <xf numFmtId="43" fontId="1" fillId="0" borderId="12" xfId="0" applyNumberFormat="1" applyFont="1" applyFill="1" applyBorder="1" applyAlignment="1">
      <alignment vertical="center"/>
    </xf>
    <xf numFmtId="176" fontId="1" fillId="0" borderId="12" xfId="0" applyNumberFormat="1" applyFont="1" applyFill="1" applyBorder="1" applyAlignment="1">
      <alignment horizontal="center" vertical="center"/>
    </xf>
    <xf numFmtId="176" fontId="1" fillId="0" borderId="2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4" xfId="0" applyFont="1" applyFill="1" applyBorder="1" applyAlignment="1">
      <alignment horizontal="justify" vertical="center"/>
    </xf>
    <xf numFmtId="179" fontId="1" fillId="0" borderId="4" xfId="0" applyNumberFormat="1" applyFont="1" applyFill="1" applyBorder="1" applyAlignment="1">
      <alignment horizontal="center" vertical="center"/>
    </xf>
    <xf numFmtId="9" fontId="1" fillId="0" borderId="23" xfId="0" applyNumberFormat="1" applyFont="1" applyFill="1" applyBorder="1" applyAlignment="1">
      <alignment horizontal="justify" vertical="center"/>
    </xf>
    <xf numFmtId="43" fontId="1" fillId="0" borderId="4" xfId="0" applyNumberFormat="1" applyFont="1" applyFill="1" applyBorder="1" applyAlignment="1">
      <alignment horizontal="justify" vertical="center"/>
    </xf>
    <xf numFmtId="176" fontId="9" fillId="0" borderId="33" xfId="0" applyNumberFormat="1" applyFont="1" applyFill="1" applyBorder="1" applyAlignment="1">
      <alignment horizontal="center" vertical="center"/>
    </xf>
    <xf numFmtId="179" fontId="9" fillId="0" borderId="3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" fillId="0" borderId="27" xfId="0" applyFont="1" applyFill="1" applyBorder="1" applyAlignment="1">
      <alignment vertical="center"/>
    </xf>
    <xf numFmtId="0" fontId="1" fillId="0" borderId="27" xfId="0" applyFont="1" applyFill="1" applyBorder="1" applyAlignment="1">
      <alignment horizontal="justify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justify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178" fontId="1" fillId="0" borderId="20" xfId="0" applyNumberFormat="1" applyFont="1" applyFill="1" applyBorder="1" applyAlignment="1">
      <alignment horizontal="justify" vertical="center"/>
    </xf>
    <xf numFmtId="178" fontId="1" fillId="0" borderId="21" xfId="0" applyNumberFormat="1" applyFont="1" applyFill="1" applyBorder="1" applyAlignment="1">
      <alignment horizontal="justify" vertical="center"/>
    </xf>
    <xf numFmtId="0" fontId="1" fillId="0" borderId="9" xfId="0" applyFont="1" applyFill="1" applyBorder="1" applyAlignment="1">
      <alignment horizontal="justify" vertical="center"/>
    </xf>
    <xf numFmtId="177" fontId="1" fillId="0" borderId="3" xfId="0" applyNumberFormat="1" applyFont="1" applyFill="1" applyBorder="1" applyAlignment="1">
      <alignment horizontal="justify" vertical="center" wrapText="1"/>
    </xf>
    <xf numFmtId="0" fontId="1" fillId="0" borderId="23" xfId="0" applyFont="1" applyFill="1" applyBorder="1" applyAlignment="1">
      <alignment horizontal="justify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justify" vertical="center" wrapText="1"/>
    </xf>
    <xf numFmtId="0" fontId="1" fillId="0" borderId="2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justify" vertical="center"/>
    </xf>
    <xf numFmtId="0" fontId="1" fillId="0" borderId="30" xfId="0" applyFont="1" applyFill="1" applyBorder="1" applyAlignment="1">
      <alignment horizontal="justify" vertical="center"/>
    </xf>
    <xf numFmtId="0" fontId="1" fillId="0" borderId="31" xfId="0" applyFont="1" applyFill="1" applyBorder="1" applyAlignment="1">
      <alignment horizontal="justify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justify" vertical="center"/>
    </xf>
    <xf numFmtId="0" fontId="1" fillId="0" borderId="10" xfId="0" applyFont="1" applyFill="1" applyBorder="1" applyAlignment="1">
      <alignment horizontal="justify" vertical="center"/>
    </xf>
    <xf numFmtId="0" fontId="1" fillId="0" borderId="13" xfId="0" applyFont="1" applyFill="1" applyBorder="1" applyAlignment="1">
      <alignment horizontal="justify" vertical="center"/>
    </xf>
    <xf numFmtId="0" fontId="1" fillId="0" borderId="14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justify" vertical="center" wrapText="1"/>
    </xf>
    <xf numFmtId="0" fontId="1" fillId="0" borderId="21" xfId="0" applyFont="1" applyFill="1" applyBorder="1" applyAlignment="1">
      <alignment horizontal="justify" vertical="center" wrapText="1"/>
    </xf>
    <xf numFmtId="0" fontId="2" fillId="0" borderId="22" xfId="0" applyFont="1" applyFill="1" applyBorder="1" applyAlignment="1">
      <alignment horizontal="justify" vertical="center" wrapText="1"/>
    </xf>
    <xf numFmtId="178" fontId="1" fillId="0" borderId="9" xfId="0" applyNumberFormat="1" applyFont="1" applyFill="1" applyBorder="1" applyAlignment="1">
      <alignment horizontal="justify" vertical="center"/>
    </xf>
    <xf numFmtId="178" fontId="1" fillId="0" borderId="20" xfId="0" applyNumberFormat="1" applyFont="1" applyFill="1" applyBorder="1" applyAlignment="1">
      <alignment horizontal="justify" vertical="center"/>
    </xf>
    <xf numFmtId="178" fontId="1" fillId="0" borderId="21" xfId="0" applyNumberFormat="1" applyFont="1" applyFill="1" applyBorder="1" applyAlignment="1">
      <alignment horizontal="justify" vertical="center"/>
    </xf>
    <xf numFmtId="178" fontId="1" fillId="0" borderId="20" xfId="0" applyNumberFormat="1" applyFont="1" applyBorder="1" applyAlignment="1">
      <alignment horizontal="justify" vertical="center"/>
    </xf>
    <xf numFmtId="178" fontId="1" fillId="0" borderId="21" xfId="0" applyNumberFormat="1" applyFont="1" applyBorder="1" applyAlignment="1">
      <alignment horizontal="justify" vertical="center"/>
    </xf>
    <xf numFmtId="0" fontId="11" fillId="0" borderId="0" xfId="0" applyFont="1" applyFill="1" applyAlignment="1">
      <alignment horizontal="justify" vertical="center"/>
    </xf>
    <xf numFmtId="0" fontId="11" fillId="0" borderId="0" xfId="0" applyFont="1" applyFill="1" applyAlignment="1">
      <alignment horizontal="justify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justify" vertical="center" wrapText="1"/>
    </xf>
    <xf numFmtId="179" fontId="9" fillId="0" borderId="34" xfId="0" applyNumberFormat="1" applyFont="1" applyFill="1" applyBorder="1" applyAlignment="1">
      <alignment horizontal="center" vertical="center"/>
    </xf>
    <xf numFmtId="179" fontId="9" fillId="0" borderId="35" xfId="0" applyNumberFormat="1" applyFont="1" applyFill="1" applyBorder="1" applyAlignment="1">
      <alignment horizontal="center" vertical="center"/>
    </xf>
    <xf numFmtId="179" fontId="9" fillId="0" borderId="36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/>
    </xf>
    <xf numFmtId="177" fontId="1" fillId="0" borderId="3" xfId="0" applyNumberFormat="1" applyFont="1" applyFill="1" applyBorder="1" applyAlignment="1">
      <alignment horizontal="center" vertical="center" wrapText="1"/>
    </xf>
    <xf numFmtId="177" fontId="13" fillId="0" borderId="3" xfId="0" applyNumberFormat="1" applyFont="1" applyFill="1" applyBorder="1" applyAlignment="1">
      <alignment horizontal="center" vertical="center" wrapText="1"/>
    </xf>
    <xf numFmtId="178" fontId="2" fillId="0" borderId="9" xfId="0" applyNumberFormat="1" applyFont="1" applyFill="1" applyBorder="1" applyAlignment="1">
      <alignment horizontal="justify" vertical="center"/>
    </xf>
    <xf numFmtId="178" fontId="2" fillId="0" borderId="20" xfId="0" applyNumberFormat="1" applyFont="1" applyFill="1" applyBorder="1" applyAlignment="1">
      <alignment horizontal="justify" vertical="center"/>
    </xf>
    <xf numFmtId="178" fontId="2" fillId="0" borderId="21" xfId="0" applyNumberFormat="1" applyFont="1" applyFill="1" applyBorder="1" applyAlignment="1">
      <alignment horizontal="justify" vertical="center"/>
    </xf>
    <xf numFmtId="178" fontId="2" fillId="0" borderId="9" xfId="0" applyNumberFormat="1" applyFont="1" applyFill="1" applyBorder="1" applyAlignment="1">
      <alignment horizontal="justify" vertical="center"/>
    </xf>
    <xf numFmtId="177" fontId="2" fillId="0" borderId="3" xfId="0" applyNumberFormat="1" applyFont="1" applyFill="1" applyBorder="1" applyAlignment="1">
      <alignment horizontal="justify" vertical="center" wrapText="1"/>
    </xf>
    <xf numFmtId="9" fontId="2" fillId="0" borderId="3" xfId="0" applyNumberFormat="1" applyFont="1" applyFill="1" applyBorder="1" applyAlignment="1">
      <alignment horizontal="justify" vertical="center" wrapText="1"/>
    </xf>
    <xf numFmtId="178" fontId="2" fillId="0" borderId="9" xfId="0" applyNumberFormat="1" applyFont="1" applyBorder="1" applyAlignment="1">
      <alignment horizontal="justify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397760" y="1861185"/>
          <a:ext cx="5313045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0"/>
  <sheetViews>
    <sheetView showGridLines="0" tabSelected="1" zoomScale="90" zoomScaleNormal="90" workbookViewId="0">
      <pane ySplit="5" topLeftCell="A6" activePane="bottomLeft" state="frozen"/>
      <selection pane="bottomLeft" activeCell="I21" sqref="I21:K21"/>
    </sheetView>
  </sheetViews>
  <sheetFormatPr defaultColWidth="9" defaultRowHeight="18" customHeight="1" x14ac:dyDescent="0.25"/>
  <cols>
    <col min="1" max="1" width="6.6640625" style="3" customWidth="1"/>
    <col min="2" max="2" width="12" style="3" customWidth="1"/>
    <col min="3" max="3" width="12.44140625" style="3" customWidth="1"/>
    <col min="4" max="4" width="41.109375" style="3" customWidth="1"/>
    <col min="5" max="5" width="29.21875" style="3" customWidth="1"/>
    <col min="6" max="6" width="33.5546875" style="4" customWidth="1"/>
    <col min="7" max="8" width="13.77734375" style="3" customWidth="1"/>
    <col min="9" max="11" width="10.77734375" style="3" customWidth="1"/>
    <col min="12" max="12" width="18.77734375" style="3" customWidth="1"/>
    <col min="13" max="16384" width="9" style="3"/>
  </cols>
  <sheetData>
    <row r="1" spans="1:12" s="2" customFormat="1" ht="34.950000000000003" customHeight="1" x14ac:dyDescent="0.25">
      <c r="A1" s="48" t="s">
        <v>9</v>
      </c>
      <c r="B1" s="48"/>
      <c r="C1" s="48"/>
      <c r="D1" s="48"/>
      <c r="E1" s="48"/>
      <c r="F1" s="49"/>
      <c r="G1" s="48"/>
      <c r="H1" s="48"/>
      <c r="I1" s="48"/>
      <c r="J1" s="48"/>
      <c r="K1" s="48"/>
    </row>
    <row r="2" spans="1:12" s="2" customFormat="1" ht="21" x14ac:dyDescent="0.25">
      <c r="A2" s="48" t="s">
        <v>10</v>
      </c>
      <c r="B2" s="48"/>
      <c r="C2" s="48"/>
      <c r="D2" s="48"/>
      <c r="E2" s="48"/>
      <c r="F2" s="49"/>
      <c r="G2" s="48"/>
      <c r="H2" s="48"/>
      <c r="I2" s="48"/>
      <c r="J2" s="48"/>
      <c r="K2" s="48"/>
    </row>
    <row r="3" spans="1:12" ht="15.9" customHeight="1" x14ac:dyDescent="0.25">
      <c r="I3" s="5"/>
      <c r="K3" s="6" t="s">
        <v>11</v>
      </c>
    </row>
    <row r="4" spans="1:12" ht="24.9" customHeight="1" x14ac:dyDescent="0.25">
      <c r="A4" s="50" t="s">
        <v>12</v>
      </c>
      <c r="B4" s="51"/>
      <c r="C4" s="51"/>
      <c r="D4" s="52" t="s">
        <v>44</v>
      </c>
      <c r="E4" s="51"/>
      <c r="F4" s="53"/>
      <c r="G4" s="51"/>
      <c r="H4" s="51"/>
      <c r="I4" s="51"/>
      <c r="J4" s="51"/>
      <c r="K4" s="54"/>
    </row>
    <row r="5" spans="1:12" ht="24.9" customHeight="1" x14ac:dyDescent="0.25">
      <c r="A5" s="55" t="s">
        <v>8</v>
      </c>
      <c r="B5" s="56"/>
      <c r="C5" s="56"/>
      <c r="D5" s="57" t="s">
        <v>40</v>
      </c>
      <c r="E5" s="56"/>
      <c r="F5" s="58"/>
      <c r="G5" s="56"/>
      <c r="H5" s="7" t="s">
        <v>13</v>
      </c>
      <c r="I5" s="59" t="s">
        <v>41</v>
      </c>
      <c r="J5" s="60"/>
      <c r="K5" s="61"/>
    </row>
    <row r="6" spans="1:12" ht="24.9" customHeight="1" x14ac:dyDescent="0.25">
      <c r="A6" s="62" t="s">
        <v>14</v>
      </c>
      <c r="B6" s="44"/>
      <c r="C6" s="44"/>
      <c r="D6" s="44"/>
      <c r="E6" s="44"/>
      <c r="F6" s="46"/>
      <c r="G6" s="44"/>
      <c r="H6" s="8" t="s">
        <v>15</v>
      </c>
      <c r="I6" s="63"/>
      <c r="J6" s="64"/>
      <c r="K6" s="65"/>
    </row>
    <row r="7" spans="1:12" ht="25.05" customHeight="1" x14ac:dyDescent="0.25">
      <c r="A7" s="72" t="s">
        <v>16</v>
      </c>
      <c r="B7" s="51"/>
      <c r="C7" s="51"/>
      <c r="D7" s="66"/>
      <c r="E7" s="67"/>
      <c r="F7" s="9" t="s">
        <v>17</v>
      </c>
      <c r="G7" s="9" t="s">
        <v>18</v>
      </c>
      <c r="H7" s="9" t="s">
        <v>19</v>
      </c>
      <c r="I7" s="9" t="s">
        <v>5</v>
      </c>
      <c r="J7" s="10" t="s">
        <v>0</v>
      </c>
      <c r="K7" s="11" t="s">
        <v>6</v>
      </c>
    </row>
    <row r="8" spans="1:12" ht="19.95" customHeight="1" x14ac:dyDescent="0.25">
      <c r="A8" s="73"/>
      <c r="B8" s="56"/>
      <c r="C8" s="56"/>
      <c r="D8" s="68" t="s">
        <v>20</v>
      </c>
      <c r="E8" s="69"/>
      <c r="F8" s="12">
        <f>F9+F10+F11</f>
        <v>984.33</v>
      </c>
      <c r="G8" s="13">
        <f>G9+G10+G11</f>
        <v>854.7</v>
      </c>
      <c r="H8" s="13">
        <f>H9+H10+H11</f>
        <v>854.7</v>
      </c>
      <c r="I8" s="14">
        <v>10</v>
      </c>
      <c r="J8" s="15">
        <f>H8/G8</f>
        <v>1</v>
      </c>
      <c r="K8" s="16">
        <f>I8*J8</f>
        <v>10</v>
      </c>
    </row>
    <row r="9" spans="1:12" ht="19.95" customHeight="1" x14ac:dyDescent="0.25">
      <c r="A9" s="73"/>
      <c r="B9" s="56"/>
      <c r="C9" s="56"/>
      <c r="D9" s="68" t="s">
        <v>21</v>
      </c>
      <c r="E9" s="69"/>
      <c r="F9" s="12">
        <v>984.33</v>
      </c>
      <c r="G9" s="12">
        <v>854.7</v>
      </c>
      <c r="H9" s="12">
        <v>854.7</v>
      </c>
      <c r="I9" s="14" t="s">
        <v>1</v>
      </c>
      <c r="J9" s="15">
        <f t="shared" ref="J9:J11" si="0">H9/G9</f>
        <v>1</v>
      </c>
      <c r="K9" s="17" t="s">
        <v>1</v>
      </c>
    </row>
    <row r="10" spans="1:12" ht="19.95" customHeight="1" x14ac:dyDescent="0.25">
      <c r="A10" s="73"/>
      <c r="B10" s="56"/>
      <c r="C10" s="56"/>
      <c r="D10" s="68" t="s">
        <v>22</v>
      </c>
      <c r="E10" s="69"/>
      <c r="F10" s="12"/>
      <c r="G10" s="13"/>
      <c r="H10" s="13">
        <v>0</v>
      </c>
      <c r="I10" s="14" t="s">
        <v>1</v>
      </c>
      <c r="J10" s="15" t="e">
        <f t="shared" si="0"/>
        <v>#DIV/0!</v>
      </c>
      <c r="K10" s="17" t="s">
        <v>1</v>
      </c>
    </row>
    <row r="11" spans="1:12" ht="19.95" customHeight="1" x14ac:dyDescent="0.25">
      <c r="A11" s="74"/>
      <c r="B11" s="75"/>
      <c r="C11" s="75"/>
      <c r="D11" s="70" t="s">
        <v>23</v>
      </c>
      <c r="E11" s="71"/>
      <c r="F11" s="18"/>
      <c r="G11" s="19"/>
      <c r="H11" s="19">
        <v>0</v>
      </c>
      <c r="I11" s="20" t="s">
        <v>1</v>
      </c>
      <c r="J11" s="15" t="e">
        <f t="shared" si="0"/>
        <v>#DIV/0!</v>
      </c>
      <c r="K11" s="21" t="s">
        <v>1</v>
      </c>
    </row>
    <row r="12" spans="1:12" ht="25.05" customHeight="1" x14ac:dyDescent="0.25">
      <c r="A12" s="86" t="s">
        <v>24</v>
      </c>
      <c r="B12" s="112" t="s">
        <v>25</v>
      </c>
      <c r="C12" s="113"/>
      <c r="D12" s="113"/>
      <c r="E12" s="114"/>
      <c r="F12" s="115" t="s">
        <v>26</v>
      </c>
      <c r="G12" s="113"/>
      <c r="H12" s="113"/>
      <c r="I12" s="113"/>
      <c r="J12" s="113"/>
      <c r="K12" s="114"/>
    </row>
    <row r="13" spans="1:12" ht="90" customHeight="1" x14ac:dyDescent="0.25">
      <c r="A13" s="87"/>
      <c r="B13" s="96" t="s">
        <v>45</v>
      </c>
      <c r="C13" s="76"/>
      <c r="D13" s="76"/>
      <c r="E13" s="77"/>
      <c r="F13" s="78" t="s">
        <v>46</v>
      </c>
      <c r="G13" s="76"/>
      <c r="H13" s="76"/>
      <c r="I13" s="76"/>
      <c r="J13" s="76"/>
      <c r="K13" s="77"/>
    </row>
    <row r="14" spans="1:12" s="23" customFormat="1" ht="25.05" customHeight="1" x14ac:dyDescent="0.25">
      <c r="A14" s="88" t="s">
        <v>27</v>
      </c>
      <c r="B14" s="36" t="s">
        <v>28</v>
      </c>
      <c r="C14" s="36" t="s">
        <v>29</v>
      </c>
      <c r="D14" s="36" t="s">
        <v>2</v>
      </c>
      <c r="E14" s="97" t="s">
        <v>3</v>
      </c>
      <c r="F14" s="98" t="s">
        <v>4</v>
      </c>
      <c r="G14" s="36" t="s">
        <v>5</v>
      </c>
      <c r="H14" s="35" t="s">
        <v>6</v>
      </c>
      <c r="I14" s="99" t="s">
        <v>7</v>
      </c>
      <c r="J14" s="100"/>
      <c r="K14" s="101"/>
      <c r="L14" s="22"/>
    </row>
    <row r="15" spans="1:12" ht="43.8" customHeight="1" x14ac:dyDescent="0.25">
      <c r="A15" s="89"/>
      <c r="B15" s="46" t="s">
        <v>43</v>
      </c>
      <c r="C15" s="44" t="s">
        <v>30</v>
      </c>
      <c r="D15" s="24" t="s">
        <v>56</v>
      </c>
      <c r="E15" s="36" t="s">
        <v>49</v>
      </c>
      <c r="F15" s="103" t="s">
        <v>48</v>
      </c>
      <c r="G15" s="14">
        <v>2</v>
      </c>
      <c r="H15" s="25">
        <v>1.5</v>
      </c>
      <c r="I15" s="105" t="s">
        <v>69</v>
      </c>
      <c r="J15" s="80"/>
      <c r="K15" s="81"/>
    </row>
    <row r="16" spans="1:12" ht="19.95" customHeight="1" x14ac:dyDescent="0.25">
      <c r="A16" s="89"/>
      <c r="B16" s="47"/>
      <c r="C16" s="45"/>
      <c r="D16" s="24" t="s">
        <v>57</v>
      </c>
      <c r="E16" s="36" t="s">
        <v>49</v>
      </c>
      <c r="F16" s="103" t="s">
        <v>48</v>
      </c>
      <c r="G16" s="14">
        <v>2</v>
      </c>
      <c r="H16" s="25">
        <v>1.5</v>
      </c>
      <c r="I16" s="108" t="s">
        <v>68</v>
      </c>
      <c r="J16" s="39"/>
      <c r="K16" s="40"/>
    </row>
    <row r="17" spans="1:11" ht="19.95" customHeight="1" x14ac:dyDescent="0.25">
      <c r="A17" s="89"/>
      <c r="B17" s="47"/>
      <c r="C17" s="45"/>
      <c r="D17" s="24" t="s">
        <v>58</v>
      </c>
      <c r="E17" s="36" t="s">
        <v>49</v>
      </c>
      <c r="F17" s="103" t="s">
        <v>48</v>
      </c>
      <c r="G17" s="14">
        <v>3</v>
      </c>
      <c r="H17" s="25">
        <v>2.5</v>
      </c>
      <c r="I17" s="108" t="s">
        <v>68</v>
      </c>
      <c r="J17" s="39"/>
      <c r="K17" s="40"/>
    </row>
    <row r="18" spans="1:11" ht="19.8" customHeight="1" x14ac:dyDescent="0.25">
      <c r="A18" s="89"/>
      <c r="B18" s="47"/>
      <c r="C18" s="45"/>
      <c r="D18" s="24" t="s">
        <v>52</v>
      </c>
      <c r="E18" s="36" t="s">
        <v>47</v>
      </c>
      <c r="F18" s="104" t="s">
        <v>47</v>
      </c>
      <c r="G18" s="14">
        <v>3</v>
      </c>
      <c r="H18" s="25">
        <v>3</v>
      </c>
      <c r="I18" s="108" t="s">
        <v>68</v>
      </c>
      <c r="J18" s="39"/>
      <c r="K18" s="40"/>
    </row>
    <row r="19" spans="1:11" ht="34.950000000000003" customHeight="1" x14ac:dyDescent="0.25">
      <c r="A19" s="89"/>
      <c r="B19" s="47"/>
      <c r="C19" s="44" t="s">
        <v>42</v>
      </c>
      <c r="D19" s="24" t="s">
        <v>59</v>
      </c>
      <c r="E19" s="41" t="s">
        <v>60</v>
      </c>
      <c r="F19" s="109" t="s">
        <v>65</v>
      </c>
      <c r="G19" s="14">
        <v>7</v>
      </c>
      <c r="H19" s="25">
        <v>4</v>
      </c>
      <c r="I19" s="105" t="s">
        <v>70</v>
      </c>
      <c r="J19" s="80"/>
      <c r="K19" s="81"/>
    </row>
    <row r="20" spans="1:11" ht="19.95" customHeight="1" x14ac:dyDescent="0.25">
      <c r="A20" s="89"/>
      <c r="B20" s="47"/>
      <c r="C20" s="45"/>
      <c r="D20" s="24" t="s">
        <v>61</v>
      </c>
      <c r="E20" s="41" t="s">
        <v>62</v>
      </c>
      <c r="F20" s="109" t="s">
        <v>65</v>
      </c>
      <c r="G20" s="14">
        <v>8</v>
      </c>
      <c r="H20" s="25">
        <v>6</v>
      </c>
      <c r="I20" s="105" t="s">
        <v>68</v>
      </c>
      <c r="J20" s="106"/>
      <c r="K20" s="107"/>
    </row>
    <row r="21" spans="1:11" ht="19.95" customHeight="1" x14ac:dyDescent="0.25">
      <c r="A21" s="89"/>
      <c r="B21" s="47"/>
      <c r="C21" s="38" t="s">
        <v>31</v>
      </c>
      <c r="D21" s="24" t="s">
        <v>53</v>
      </c>
      <c r="E21" s="26" t="s">
        <v>50</v>
      </c>
      <c r="F21" s="110" t="s">
        <v>66</v>
      </c>
      <c r="G21" s="14">
        <v>15</v>
      </c>
      <c r="H21" s="25">
        <v>15</v>
      </c>
      <c r="I21" s="79"/>
      <c r="J21" s="80"/>
      <c r="K21" s="81"/>
    </row>
    <row r="22" spans="1:11" ht="19.95" customHeight="1" x14ac:dyDescent="0.25">
      <c r="A22" s="89"/>
      <c r="B22" s="47"/>
      <c r="C22" s="38" t="s">
        <v>32</v>
      </c>
      <c r="D22" s="24" t="s">
        <v>54</v>
      </c>
      <c r="E22" s="27">
        <f>F8</f>
        <v>984.33</v>
      </c>
      <c r="F22" s="1">
        <f>G8</f>
        <v>854.7</v>
      </c>
      <c r="G22" s="14">
        <v>10</v>
      </c>
      <c r="H22" s="25">
        <v>10</v>
      </c>
      <c r="I22" s="79"/>
      <c r="J22" s="80"/>
      <c r="K22" s="81"/>
    </row>
    <row r="23" spans="1:11" ht="34.950000000000003" customHeight="1" x14ac:dyDescent="0.25">
      <c r="A23" s="89"/>
      <c r="B23" s="37" t="s">
        <v>64</v>
      </c>
      <c r="C23" s="38" t="s">
        <v>33</v>
      </c>
      <c r="D23" s="102" t="s">
        <v>51</v>
      </c>
      <c r="E23" s="43" t="s">
        <v>55</v>
      </c>
      <c r="F23" s="42" t="s">
        <v>63</v>
      </c>
      <c r="G23" s="14">
        <v>40</v>
      </c>
      <c r="H23" s="25">
        <v>35</v>
      </c>
      <c r="I23" s="111" t="s">
        <v>67</v>
      </c>
      <c r="J23" s="82"/>
      <c r="K23" s="83"/>
    </row>
    <row r="24" spans="1:11" s="30" customFormat="1" ht="20.100000000000001" customHeight="1" x14ac:dyDescent="0.25">
      <c r="A24" s="90" t="s">
        <v>34</v>
      </c>
      <c r="B24" s="91"/>
      <c r="C24" s="91"/>
      <c r="D24" s="91"/>
      <c r="E24" s="91"/>
      <c r="F24" s="92"/>
      <c r="G24" s="28">
        <f>SUM(G15:G23)+I8</f>
        <v>100</v>
      </c>
      <c r="H24" s="29">
        <f>SUM(H15:H23)+K8</f>
        <v>88.5</v>
      </c>
      <c r="I24" s="93" t="s">
        <v>1</v>
      </c>
      <c r="J24" s="94"/>
      <c r="K24" s="95"/>
    </row>
    <row r="25" spans="1:11" ht="9.9" customHeight="1" x14ac:dyDescent="0.25">
      <c r="A25" s="31"/>
      <c r="B25" s="31"/>
      <c r="C25" s="31"/>
      <c r="D25" s="31"/>
      <c r="E25" s="31"/>
      <c r="F25" s="32"/>
      <c r="G25" s="31"/>
      <c r="H25" s="31"/>
      <c r="I25" s="31"/>
      <c r="J25" s="31"/>
      <c r="K25" s="31"/>
    </row>
    <row r="26" spans="1:11" s="33" customFormat="1" ht="18" hidden="1" customHeight="1" x14ac:dyDescent="0.25">
      <c r="A26" s="33" t="s">
        <v>35</v>
      </c>
      <c r="F26" s="34"/>
    </row>
    <row r="27" spans="1:11" s="33" customFormat="1" ht="16.05" hidden="1" customHeight="1" x14ac:dyDescent="0.25">
      <c r="A27" s="84" t="s">
        <v>36</v>
      </c>
      <c r="B27" s="84"/>
      <c r="C27" s="84"/>
      <c r="D27" s="84"/>
      <c r="E27" s="84"/>
      <c r="F27" s="85"/>
      <c r="G27" s="84"/>
      <c r="H27" s="84"/>
      <c r="I27" s="84"/>
      <c r="J27" s="84"/>
      <c r="K27" s="84"/>
    </row>
    <row r="28" spans="1:11" s="33" customFormat="1" ht="60" hidden="1" customHeight="1" x14ac:dyDescent="0.25">
      <c r="A28" s="84" t="s">
        <v>37</v>
      </c>
      <c r="B28" s="84"/>
      <c r="C28" s="84"/>
      <c r="D28" s="84"/>
      <c r="E28" s="84"/>
      <c r="F28" s="85"/>
      <c r="G28" s="84"/>
      <c r="H28" s="84"/>
      <c r="I28" s="84"/>
      <c r="J28" s="84"/>
      <c r="K28" s="84"/>
    </row>
    <row r="29" spans="1:11" s="33" customFormat="1" ht="16.05" hidden="1" customHeight="1" x14ac:dyDescent="0.25">
      <c r="A29" s="84" t="s">
        <v>38</v>
      </c>
      <c r="B29" s="84"/>
      <c r="C29" s="84"/>
      <c r="D29" s="84"/>
      <c r="E29" s="84"/>
      <c r="F29" s="85"/>
      <c r="G29" s="84"/>
      <c r="H29" s="84"/>
      <c r="I29" s="84"/>
      <c r="J29" s="84"/>
      <c r="K29" s="84"/>
    </row>
    <row r="30" spans="1:11" s="33" customFormat="1" ht="16.05" hidden="1" customHeight="1" x14ac:dyDescent="0.25">
      <c r="A30" s="84" t="s">
        <v>39</v>
      </c>
      <c r="B30" s="84"/>
      <c r="C30" s="84"/>
      <c r="D30" s="84"/>
      <c r="E30" s="84"/>
      <c r="F30" s="85"/>
      <c r="G30" s="84"/>
      <c r="H30" s="84"/>
      <c r="I30" s="84"/>
      <c r="J30" s="84"/>
      <c r="K30" s="84"/>
    </row>
  </sheetData>
  <mergeCells count="38">
    <mergeCell ref="A29:K29"/>
    <mergeCell ref="A30:K30"/>
    <mergeCell ref="A12:A13"/>
    <mergeCell ref="A14:A23"/>
    <mergeCell ref="C15:C18"/>
    <mergeCell ref="A24:F24"/>
    <mergeCell ref="I24:K24"/>
    <mergeCell ref="A27:K27"/>
    <mergeCell ref="A28:K28"/>
    <mergeCell ref="I19:K19"/>
    <mergeCell ref="I20:K20"/>
    <mergeCell ref="I21:K21"/>
    <mergeCell ref="I22:K22"/>
    <mergeCell ref="I23:K23"/>
    <mergeCell ref="B13:E13"/>
    <mergeCell ref="F13:K13"/>
    <mergeCell ref="I14:K14"/>
    <mergeCell ref="I15:K15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  <mergeCell ref="C19:C20"/>
    <mergeCell ref="B15:B22"/>
  </mergeCells>
  <phoneticPr fontId="4" type="noConversion"/>
  <printOptions horizontalCentered="1"/>
  <pageMargins left="0.78740157480314965" right="0.39370078740157483" top="0.98425196850393704" bottom="0.59055118110236227" header="0.31496062992125984" footer="0.31496062992125984"/>
  <pageSetup paperSize="9" scale="56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</vt:lpstr>
      <vt:lpstr>项目!Print_Area</vt:lpstr>
      <vt:lpstr>项目!Print_Titles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2022-05-29T16:38:35Z</cp:lastPrinted>
  <dcterms:created xsi:type="dcterms:W3CDTF">2020-06-07T15:45:00Z</dcterms:created>
  <dcterms:modified xsi:type="dcterms:W3CDTF">2022-06-08T22:12:27Z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2052-11.1.0.11115</vt:lpwstr>
  </property>
  <property fmtid="{D5CDD505-2E9C-101B-9397-08002B2CF9AE}" pid="4" name="commondata">
    <vt:lpwstr>eyJoZGlkIjoiMTMxMGNkYTJhN2NkODc0MzYwZWZhYmI0Y2E4ZDVlOGEifQ==</vt:lpwstr>
  </property>
</Properties>
</file>