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东交民巷服务中心一期业务经费" sheetId="3" r:id="rId1"/>
  </sheets>
  <definedNames>
    <definedName name="_xlnm.Print_Area" localSheetId="0">东交民巷服务中心一期业务经费!$A$1:$K$22</definedName>
    <definedName name="_xlnm.Print_Titles" localSheetId="0">东交民巷服务中心一期业务经费!$1:$5</definedName>
  </definedNames>
  <calcPr calcId="144525"/>
</workbook>
</file>

<file path=xl/sharedStrings.xml><?xml version="1.0" encoding="utf-8"?>
<sst xmlns="http://schemas.openxmlformats.org/spreadsheetml/2006/main" count="81" uniqueCount="64">
  <si>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</si>
  <si>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</si>
  <si>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</si>
  <si>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</si>
  <si>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东交民巷服务中心一期业务经费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</si>
  <si>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</si>
  <si>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</si>
  <si>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</si>
  <si>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北京市机关事务管理局东交民巷服务中心</t>
  </si>
  <si>
    <r>
      <rPr>
        <sz val="11"/>
        <rFont val="宋体"/>
        <charset val="134"/>
      </rPr>
      <t>项目负责人</t>
    </r>
  </si>
  <si>
    <t>李立国</t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</si>
  <si>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</si>
  <si>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</si>
  <si>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</si>
  <si>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</si>
  <si>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</si>
  <si>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</si>
  <si>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</si>
  <si>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</si>
  <si>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</si>
  <si>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</si>
  <si>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</si>
  <si>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</si>
  <si>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</si>
  <si>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</si>
  <si>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</si>
  <si>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</si>
  <si>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r>
      <rPr>
        <sz val="11"/>
        <rFont val="宋体"/>
        <charset val="134"/>
      </rPr>
      <t>通过完成一期中心后勤保障及中心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类劳务服务购买、日常餐饮原材料购买、办公设备购置等基础性工作，保障东交民巷一期服务中心业务工作有序开展、履职工作顺利完成。</t>
    </r>
  </si>
  <si>
    <t>基本完成一期中心后勤保障及中心劳务服务购买、日常餐饮原材料购买、办公设备购置等基础性工作，基本保障东交民巷一期服务中心业务工作有序开展、履职工作顺利完成。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</si>
  <si>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</si>
  <si>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</si>
  <si>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</si>
  <si>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</si>
  <si>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</si>
  <si>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</si>
  <si>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</si>
  <si>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</si>
  <si>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</si>
  <si>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完成劳务服务购买（包括后勤保障服务、服务中心服务）</t>
  </si>
  <si>
    <t>2类</t>
  </si>
  <si>
    <t>完成日常餐饮原材料购买工作</t>
  </si>
  <si>
    <t>1项</t>
  </si>
  <si>
    <t>质量指标</t>
  </si>
  <si>
    <t>劳务服务及日常餐饮原材料能够满足二期服务中心的需求，</t>
  </si>
  <si>
    <t>各项工作具体质量水平有待进一步提升</t>
  </si>
  <si>
    <t>原日常办公设备及新购置的办公设备能够正常运行</t>
  </si>
  <si>
    <r>
      <rPr>
        <sz val="11"/>
        <rFont val="宋体"/>
        <charset val="134"/>
      </rPr>
      <t>时效指标</t>
    </r>
  </si>
  <si>
    <t>2021年12月31日前完成各项工作</t>
  </si>
  <si>
    <r>
      <rPr>
        <sz val="11"/>
        <rFont val="宋体"/>
        <charset val="134"/>
      </rPr>
      <t>2021年</t>
    </r>
    <r>
      <rPr>
        <sz val="11"/>
        <rFont val="宋体"/>
        <charset val="134"/>
      </rPr>
      <t>1</t>
    </r>
    <r>
      <rPr>
        <sz val="11"/>
        <rFont val="宋体"/>
        <charset val="134"/>
      </rPr>
      <t>2月31日前</t>
    </r>
    <r>
      <rPr>
        <sz val="11"/>
        <rFont val="宋体"/>
        <charset val="134"/>
      </rPr>
      <t>已完成</t>
    </r>
  </si>
  <si>
    <r>
      <rPr>
        <sz val="11"/>
        <rFont val="宋体"/>
        <charset val="134"/>
      </rPr>
      <t>成本指标</t>
    </r>
  </si>
  <si>
    <t>项目成本控制在288万元以内</t>
  </si>
  <si>
    <r>
      <rPr>
        <sz val="11"/>
        <rFont val="Times New Roman"/>
        <charset val="134"/>
      </rPr>
      <t>288</t>
    </r>
    <r>
      <rPr>
        <sz val="11"/>
        <rFont val="宋体"/>
        <charset val="134"/>
      </rPr>
      <t>万元</t>
    </r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</si>
  <si>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40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</si>
  <si>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</si>
  <si>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保障东交民巷服务中心一期服务中心业务工作顺利开展</t>
  </si>
  <si>
    <t>有效完成全年的服务保障任务</t>
  </si>
  <si>
    <t>完成了全年的服务保障工作</t>
  </si>
  <si>
    <t>支撑效益指标完成的量化分析支撑材料不充分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</si>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</sst>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_ "/>
    <numFmt numFmtId="177" formatCode="0_);[Red]\(0\)"/>
    <numFmt numFmtId="43" formatCode="_ * #,##0.00_ ;_ * \-#,##0.00_ ;_ * &quot;-&quot;??_ ;_ @_ "/>
    <numFmt numFmtId="178" formatCode="0.0_ "/>
    <numFmt numFmtId="41" formatCode="_ * #,##0_ ;_ * \-#,##0_ ;_ * &quot;-&quot;_ ;_ @_ "/>
    <numFmt numFmtId="42" formatCode="_ &quot;￥&quot;* #,##0_ ;_ &quot;￥&quot;* \-#,##0_ ;_ &quot;￥&quot;* &quot;-&quot;_ ;_ @_ "/>
    <numFmt numFmtId="179" formatCode="0.00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45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5" fillId="0" borderId="3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3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4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4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9" borderId="4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6" fillId="15" borderId="40" applyNumberFormat="false" applyAlignment="false" applyProtection="false">
      <alignment vertical="center"/>
    </xf>
    <xf numFmtId="0" fontId="24" fillId="29" borderId="42" applyNumberFormat="false" applyAlignment="false" applyProtection="false">
      <alignment vertical="center"/>
    </xf>
    <xf numFmtId="0" fontId="25" fillId="32" borderId="43" applyNumberFormat="false" applyAlignment="false" applyProtection="false">
      <alignment vertical="center"/>
    </xf>
    <xf numFmtId="0" fontId="26" fillId="0" borderId="44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11" borderId="3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0" borderId="0"/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6" fillId="0" borderId="6" xfId="0" applyFont="true" applyFill="true" applyBorder="true" applyAlignment="true">
      <alignment horizontal="center" vertical="center" wrapText="true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6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177" fontId="6" fillId="0" borderId="3" xfId="0" applyNumberFormat="true" applyFont="true" applyFill="true" applyBorder="true" applyAlignment="true">
      <alignment horizontal="justify" vertical="center" wrapText="true"/>
    </xf>
    <xf numFmtId="176" fontId="2" fillId="0" borderId="4" xfId="0" applyNumberFormat="true" applyFont="true" applyFill="true" applyBorder="true" applyAlignment="true">
      <alignment horizontal="center" vertical="center"/>
    </xf>
    <xf numFmtId="179" fontId="2" fillId="0" borderId="4" xfId="0" applyNumberFormat="true" applyFont="true" applyFill="true" applyBorder="true" applyAlignment="true">
      <alignment horizontal="center"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0" fontId="6" fillId="0" borderId="28" xfId="0" applyFont="true" applyFill="true" applyBorder="true" applyAlignment="true">
      <alignment horizontal="justify" vertical="center"/>
    </xf>
    <xf numFmtId="0" fontId="3" fillId="0" borderId="19" xfId="0" applyFont="true" applyFill="true" applyBorder="true" applyAlignment="true">
      <alignment horizontal="justify" vertical="center" wrapText="true"/>
    </xf>
    <xf numFmtId="176" fontId="3" fillId="0" borderId="19" xfId="0" applyNumberFormat="true" applyFont="true" applyFill="true" applyBorder="true" applyAlignment="true">
      <alignment horizontal="center" vertical="center"/>
    </xf>
    <xf numFmtId="179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2" fillId="0" borderId="0" xfId="0" applyFont="true" applyFill="true" applyAlignment="true">
      <alignment horizontal="right" vertical="center"/>
    </xf>
    <xf numFmtId="0" fontId="2" fillId="0" borderId="29" xfId="0" applyFont="true" applyFill="true" applyBorder="true" applyAlignment="true">
      <alignment horizontal="center" vertical="center"/>
    </xf>
    <xf numFmtId="0" fontId="6" fillId="0" borderId="8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center" vertical="center"/>
    </xf>
    <xf numFmtId="0" fontId="2" fillId="0" borderId="26" xfId="0" applyFont="true" applyFill="true" applyBorder="true" applyAlignment="true">
      <alignment horizontal="center" vertical="center"/>
    </xf>
    <xf numFmtId="0" fontId="2" fillId="0" borderId="30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2" fillId="0" borderId="29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9" fontId="2" fillId="0" borderId="28" xfId="0" applyNumberFormat="true" applyFont="true" applyFill="true" applyBorder="true" applyAlignment="true">
      <alignment vertical="center"/>
    </xf>
    <xf numFmtId="176" fontId="2" fillId="0" borderId="28" xfId="0" applyNumberFormat="true" applyFont="true" applyFill="true" applyBorder="true" applyAlignment="true">
      <alignment horizontal="center" vertical="center"/>
    </xf>
    <xf numFmtId="176" fontId="2" fillId="0" borderId="10" xfId="0" applyNumberFormat="true" applyFont="true" applyFill="true" applyBorder="true" applyAlignment="true">
      <alignment horizontal="center" vertical="center"/>
    </xf>
    <xf numFmtId="176" fontId="2" fillId="0" borderId="33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178" fontId="6" fillId="0" borderId="8" xfId="0" applyNumberFormat="true" applyFont="true" applyFill="true" applyBorder="true" applyAlignment="true">
      <alignment horizontal="justify" vertical="center"/>
    </xf>
    <xf numFmtId="178" fontId="6" fillId="0" borderId="15" xfId="0" applyNumberFormat="true" applyFont="true" applyFill="true" applyBorder="true" applyAlignment="true">
      <alignment horizontal="justify" vertical="center"/>
    </xf>
    <xf numFmtId="178" fontId="6" fillId="0" borderId="26" xfId="0" applyNumberFormat="true" applyFont="true" applyFill="true" applyBorder="true" applyAlignment="true">
      <alignment horizontal="justify" vertical="center"/>
    </xf>
    <xf numFmtId="178" fontId="2" fillId="0" borderId="8" xfId="0" applyNumberFormat="true" applyFont="true" applyFill="true" applyBorder="true" applyAlignment="true">
      <alignment horizontal="justify" vertical="center"/>
    </xf>
    <xf numFmtId="178" fontId="2" fillId="0" borderId="15" xfId="0" applyNumberFormat="true" applyFont="true" applyFill="true" applyBorder="true" applyAlignment="true">
      <alignment horizontal="justify" vertical="center"/>
    </xf>
    <xf numFmtId="178" fontId="2" fillId="0" borderId="26" xfId="0" applyNumberFormat="true" applyFont="true" applyFill="true" applyBorder="true" applyAlignment="true">
      <alignment horizontal="justify" vertical="center"/>
    </xf>
    <xf numFmtId="178" fontId="6" fillId="0" borderId="8" xfId="0" applyNumberFormat="true" applyFont="true" applyBorder="true" applyAlignment="true">
      <alignment horizontal="justify" vertical="center"/>
    </xf>
    <xf numFmtId="178" fontId="2" fillId="0" borderId="15" xfId="0" applyNumberFormat="true" applyFont="true" applyBorder="true" applyAlignment="true">
      <alignment horizontal="justify" vertical="center"/>
    </xf>
    <xf numFmtId="178" fontId="2" fillId="0" borderId="26" xfId="0" applyNumberFormat="true" applyFont="true" applyBorder="true" applyAlignment="true">
      <alignment horizontal="justify" vertical="center"/>
    </xf>
    <xf numFmtId="179" fontId="3" fillId="0" borderId="34" xfId="0" applyNumberFormat="true" applyFont="true" applyFill="true" applyBorder="true" applyAlignment="true">
      <alignment horizontal="center" vertical="center"/>
    </xf>
    <xf numFmtId="179" fontId="3" fillId="0" borderId="35" xfId="0" applyNumberFormat="true" applyFont="true" applyFill="true" applyBorder="true" applyAlignment="true">
      <alignment horizontal="center" vertical="center"/>
    </xf>
    <xf numFmtId="179" fontId="3" fillId="0" borderId="36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4991100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28"/>
  <sheetViews>
    <sheetView showGridLines="0" tabSelected="1" zoomScale="90" zoomScaleNormal="90" workbookViewId="0">
      <pane ySplit="5" topLeftCell="A6" activePane="bottomLeft" state="frozen"/>
      <selection/>
      <selection pane="bottomLeft" activeCell="E29" sqref="E29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34.4416666666667" style="5" customWidth="true"/>
    <col min="5" max="5" width="31.3333333333333" style="5" customWidth="true"/>
    <col min="6" max="6" width="33.4416666666667" style="6" customWidth="true"/>
    <col min="7" max="8" width="13.775" style="5" customWidth="true"/>
    <col min="9" max="10" width="10.775" style="5" customWidth="true"/>
    <col min="11" max="11" width="19.8833333333333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1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1"/>
      <c r="G2" s="7"/>
      <c r="H2" s="7"/>
      <c r="I2" s="7"/>
      <c r="J2" s="7"/>
      <c r="K2" s="7"/>
    </row>
    <row r="3" ht="15.9" customHeight="true" spans="9:11">
      <c r="I3" s="68"/>
      <c r="K3" s="69" t="s">
        <v>2</v>
      </c>
    </row>
    <row r="4" ht="24.9" customHeight="true" spans="1:11">
      <c r="A4" s="8" t="s">
        <v>3</v>
      </c>
      <c r="B4" s="9"/>
      <c r="C4" s="9"/>
      <c r="D4" s="10" t="s">
        <v>4</v>
      </c>
      <c r="E4" s="9"/>
      <c r="F4" s="42"/>
      <c r="G4" s="9"/>
      <c r="H4" s="9"/>
      <c r="I4" s="9"/>
      <c r="J4" s="9"/>
      <c r="K4" s="70"/>
    </row>
    <row r="5" ht="24.9" customHeight="true" spans="1:11">
      <c r="A5" s="11" t="s">
        <v>5</v>
      </c>
      <c r="B5" s="12"/>
      <c r="C5" s="12"/>
      <c r="D5" s="13" t="s">
        <v>6</v>
      </c>
      <c r="E5" s="12"/>
      <c r="F5" s="32"/>
      <c r="G5" s="12"/>
      <c r="H5" s="12" t="s">
        <v>7</v>
      </c>
      <c r="I5" s="71" t="s">
        <v>8</v>
      </c>
      <c r="J5" s="72"/>
      <c r="K5" s="73"/>
    </row>
    <row r="6" ht="24.9" customHeight="true" spans="1:11">
      <c r="A6" s="14" t="s">
        <v>9</v>
      </c>
      <c r="B6" s="15"/>
      <c r="C6" s="15"/>
      <c r="D6" s="16" t="s">
        <v>10</v>
      </c>
      <c r="E6" s="15"/>
      <c r="F6" s="43"/>
      <c r="G6" s="15"/>
      <c r="H6" s="15" t="s">
        <v>11</v>
      </c>
      <c r="I6" s="74">
        <v>85174965</v>
      </c>
      <c r="J6" s="75"/>
      <c r="K6" s="76"/>
    </row>
    <row r="7" ht="25.2" customHeight="true" spans="1:11">
      <c r="A7" s="17" t="s">
        <v>12</v>
      </c>
      <c r="B7" s="9"/>
      <c r="C7" s="9"/>
      <c r="D7" s="18"/>
      <c r="E7" s="44"/>
      <c r="F7" s="45" t="s">
        <v>13</v>
      </c>
      <c r="G7" s="45" t="s">
        <v>14</v>
      </c>
      <c r="H7" s="45" t="s">
        <v>15</v>
      </c>
      <c r="I7" s="45" t="s">
        <v>16</v>
      </c>
      <c r="J7" s="77" t="s">
        <v>17</v>
      </c>
      <c r="K7" s="78" t="s">
        <v>18</v>
      </c>
    </row>
    <row r="8" ht="19.95" customHeight="true" spans="1:11">
      <c r="A8" s="19"/>
      <c r="B8" s="12"/>
      <c r="C8" s="12"/>
      <c r="D8" s="20" t="s">
        <v>19</v>
      </c>
      <c r="E8" s="46"/>
      <c r="F8" s="47">
        <f t="shared" ref="F8:H8" si="0">F9+F10+F11</f>
        <v>288</v>
      </c>
      <c r="G8" s="48">
        <f t="shared" si="0"/>
        <v>288</v>
      </c>
      <c r="H8" s="48">
        <f t="shared" si="0"/>
        <v>288</v>
      </c>
      <c r="I8" s="59">
        <v>10</v>
      </c>
      <c r="J8" s="79">
        <f t="shared" ref="J8:J11" si="1">H8/G8</f>
        <v>1</v>
      </c>
      <c r="K8" s="80">
        <f>I8*J8</f>
        <v>10</v>
      </c>
    </row>
    <row r="9" ht="19.95" customHeight="true" spans="1:11">
      <c r="A9" s="19"/>
      <c r="B9" s="12"/>
      <c r="C9" s="12"/>
      <c r="D9" s="20" t="s">
        <v>20</v>
      </c>
      <c r="E9" s="46"/>
      <c r="F9" s="47">
        <v>288</v>
      </c>
      <c r="G9" s="47">
        <v>288</v>
      </c>
      <c r="H9" s="48">
        <v>288</v>
      </c>
      <c r="I9" s="59" t="s">
        <v>21</v>
      </c>
      <c r="J9" s="79">
        <f t="shared" si="1"/>
        <v>1</v>
      </c>
      <c r="K9" s="81" t="s">
        <v>21</v>
      </c>
    </row>
    <row r="10" ht="19.95" customHeight="true" spans="1:11">
      <c r="A10" s="19"/>
      <c r="B10" s="12"/>
      <c r="C10" s="12"/>
      <c r="D10" s="20" t="s">
        <v>22</v>
      </c>
      <c r="E10" s="46"/>
      <c r="F10" s="47"/>
      <c r="G10" s="48"/>
      <c r="H10" s="48">
        <v>0</v>
      </c>
      <c r="I10" s="59" t="s">
        <v>21</v>
      </c>
      <c r="J10" s="79" t="e">
        <f t="shared" si="1"/>
        <v>#DIV/0!</v>
      </c>
      <c r="K10" s="81" t="s">
        <v>21</v>
      </c>
    </row>
    <row r="11" ht="19.95" customHeight="true" spans="1:11">
      <c r="A11" s="21"/>
      <c r="B11" s="22"/>
      <c r="C11" s="22"/>
      <c r="D11" s="23" t="s">
        <v>23</v>
      </c>
      <c r="E11" s="49"/>
      <c r="F11" s="50"/>
      <c r="G11" s="51"/>
      <c r="H11" s="51">
        <v>0</v>
      </c>
      <c r="I11" s="82" t="s">
        <v>21</v>
      </c>
      <c r="J11" s="79" t="e">
        <f t="shared" si="1"/>
        <v>#DIV/0!</v>
      </c>
      <c r="K11" s="83" t="s">
        <v>21</v>
      </c>
    </row>
    <row r="12" ht="25.2" customHeight="true" spans="1:11">
      <c r="A12" s="24" t="s">
        <v>24</v>
      </c>
      <c r="B12" s="25" t="s">
        <v>25</v>
      </c>
      <c r="C12" s="26"/>
      <c r="D12" s="26"/>
      <c r="E12" s="52"/>
      <c r="F12" s="53" t="s">
        <v>26</v>
      </c>
      <c r="G12" s="26"/>
      <c r="H12" s="26"/>
      <c r="I12" s="26"/>
      <c r="J12" s="26"/>
      <c r="K12" s="52"/>
    </row>
    <row r="13" ht="90" customHeight="true" spans="1:11">
      <c r="A13" s="27"/>
      <c r="B13" s="28" t="s">
        <v>27</v>
      </c>
      <c r="C13" s="29"/>
      <c r="D13" s="29"/>
      <c r="E13" s="54"/>
      <c r="F13" s="55" t="s">
        <v>28</v>
      </c>
      <c r="G13" s="29"/>
      <c r="H13" s="29"/>
      <c r="I13" s="29"/>
      <c r="J13" s="29"/>
      <c r="K13" s="54"/>
    </row>
    <row r="14" s="2" customFormat="true" ht="25.2" customHeight="true" spans="1:12">
      <c r="A14" s="30" t="s">
        <v>29</v>
      </c>
      <c r="B14" s="12" t="s">
        <v>30</v>
      </c>
      <c r="C14" s="12" t="s">
        <v>31</v>
      </c>
      <c r="D14" s="12" t="s">
        <v>32</v>
      </c>
      <c r="E14" s="56" t="s">
        <v>33</v>
      </c>
      <c r="F14" s="57" t="s">
        <v>34</v>
      </c>
      <c r="G14" s="12" t="s">
        <v>16</v>
      </c>
      <c r="H14" s="32" t="s">
        <v>18</v>
      </c>
      <c r="I14" s="84" t="s">
        <v>35</v>
      </c>
      <c r="J14" s="85"/>
      <c r="K14" s="86"/>
      <c r="L14" s="87"/>
    </row>
    <row r="15" ht="33.9" customHeight="true" spans="1:11">
      <c r="A15" s="31"/>
      <c r="B15" s="32" t="s">
        <v>36</v>
      </c>
      <c r="C15" s="15" t="s">
        <v>37</v>
      </c>
      <c r="D15" s="33" t="s">
        <v>38</v>
      </c>
      <c r="E15" s="33" t="s">
        <v>39</v>
      </c>
      <c r="F15" s="58" t="s">
        <v>39</v>
      </c>
      <c r="G15" s="59">
        <v>5</v>
      </c>
      <c r="H15" s="60">
        <v>5</v>
      </c>
      <c r="I15" s="88"/>
      <c r="J15" s="89"/>
      <c r="K15" s="90"/>
    </row>
    <row r="16" ht="19.95" customHeight="true" spans="1:11">
      <c r="A16" s="31"/>
      <c r="B16" s="32"/>
      <c r="C16" s="34"/>
      <c r="D16" s="33" t="s">
        <v>40</v>
      </c>
      <c r="E16" s="33" t="s">
        <v>41</v>
      </c>
      <c r="F16" s="58" t="s">
        <v>41</v>
      </c>
      <c r="G16" s="59">
        <v>5</v>
      </c>
      <c r="H16" s="60">
        <v>5</v>
      </c>
      <c r="I16" s="88"/>
      <c r="J16" s="89"/>
      <c r="K16" s="90"/>
    </row>
    <row r="17" ht="30" customHeight="true" spans="1:11">
      <c r="A17" s="31"/>
      <c r="B17" s="32"/>
      <c r="C17" s="15" t="s">
        <v>42</v>
      </c>
      <c r="D17" s="33" t="s">
        <v>43</v>
      </c>
      <c r="E17" s="33" t="s">
        <v>43</v>
      </c>
      <c r="F17" s="61" t="s">
        <v>43</v>
      </c>
      <c r="G17" s="59">
        <v>8</v>
      </c>
      <c r="H17" s="60">
        <v>7</v>
      </c>
      <c r="I17" s="88" t="s">
        <v>44</v>
      </c>
      <c r="J17" s="89"/>
      <c r="K17" s="90"/>
    </row>
    <row r="18" ht="33.9" customHeight="true" spans="1:11">
      <c r="A18" s="31"/>
      <c r="B18" s="32"/>
      <c r="C18" s="34"/>
      <c r="D18" s="35" t="s">
        <v>45</v>
      </c>
      <c r="E18" s="33" t="s">
        <v>45</v>
      </c>
      <c r="F18" s="61" t="s">
        <v>45</v>
      </c>
      <c r="G18" s="59">
        <v>7</v>
      </c>
      <c r="H18" s="60">
        <v>6</v>
      </c>
      <c r="I18" s="88" t="s">
        <v>44</v>
      </c>
      <c r="J18" s="89"/>
      <c r="K18" s="90"/>
    </row>
    <row r="19" ht="19.95" customHeight="true" spans="1:11">
      <c r="A19" s="31"/>
      <c r="B19" s="12"/>
      <c r="C19" s="15" t="s">
        <v>46</v>
      </c>
      <c r="D19" s="35" t="s">
        <v>47</v>
      </c>
      <c r="E19" s="33" t="s">
        <v>47</v>
      </c>
      <c r="F19" s="61" t="s">
        <v>48</v>
      </c>
      <c r="G19" s="59">
        <v>15</v>
      </c>
      <c r="H19" s="60">
        <v>15</v>
      </c>
      <c r="I19" s="91"/>
      <c r="J19" s="92"/>
      <c r="K19" s="93"/>
    </row>
    <row r="20" ht="19.95" customHeight="true" spans="1:11">
      <c r="A20" s="31"/>
      <c r="B20" s="12"/>
      <c r="C20" s="15" t="s">
        <v>49</v>
      </c>
      <c r="D20" s="33" t="s">
        <v>50</v>
      </c>
      <c r="E20" s="33" t="s">
        <v>50</v>
      </c>
      <c r="F20" s="61" t="s">
        <v>51</v>
      </c>
      <c r="G20" s="59">
        <v>10</v>
      </c>
      <c r="H20" s="60">
        <v>10</v>
      </c>
      <c r="I20" s="91"/>
      <c r="J20" s="92"/>
      <c r="K20" s="93"/>
    </row>
    <row r="21" ht="35.1" customHeight="true" spans="1:11">
      <c r="A21" s="31"/>
      <c r="B21" s="36" t="s">
        <v>52</v>
      </c>
      <c r="C21" s="15" t="s">
        <v>53</v>
      </c>
      <c r="D21" s="33" t="s">
        <v>54</v>
      </c>
      <c r="E21" s="62" t="s">
        <v>55</v>
      </c>
      <c r="F21" s="58" t="s">
        <v>56</v>
      </c>
      <c r="G21" s="59">
        <v>40</v>
      </c>
      <c r="H21" s="60">
        <v>30</v>
      </c>
      <c r="I21" s="94" t="s">
        <v>57</v>
      </c>
      <c r="J21" s="95"/>
      <c r="K21" s="96"/>
    </row>
    <row r="22" s="3" customFormat="true" ht="20.1" customHeight="true" spans="1:11">
      <c r="A22" s="37" t="s">
        <v>58</v>
      </c>
      <c r="B22" s="38"/>
      <c r="C22" s="38"/>
      <c r="D22" s="38"/>
      <c r="E22" s="38"/>
      <c r="F22" s="63"/>
      <c r="G22" s="64">
        <f>SUM(G15:G21)+I8</f>
        <v>100</v>
      </c>
      <c r="H22" s="65">
        <f>SUM(H15:H21)+K8</f>
        <v>88</v>
      </c>
      <c r="I22" s="97" t="s">
        <v>21</v>
      </c>
      <c r="J22" s="98"/>
      <c r="K22" s="99"/>
    </row>
    <row r="23" ht="9.9" customHeight="true" spans="1:11">
      <c r="A23" s="39"/>
      <c r="B23" s="39"/>
      <c r="C23" s="39"/>
      <c r="D23" s="39"/>
      <c r="E23" s="39"/>
      <c r="F23" s="66"/>
      <c r="G23" s="39"/>
      <c r="H23" s="39"/>
      <c r="I23" s="39"/>
      <c r="J23" s="39"/>
      <c r="K23" s="39"/>
    </row>
    <row r="24" s="4" customFormat="true" hidden="true" customHeight="true" spans="1:6">
      <c r="A24" s="4" t="s">
        <v>59</v>
      </c>
      <c r="F24" s="67"/>
    </row>
    <row r="25" s="4" customFormat="true" ht="16.2" hidden="true" customHeight="true" spans="1:11">
      <c r="A25" s="40" t="s">
        <v>60</v>
      </c>
      <c r="B25" s="40"/>
      <c r="C25" s="40"/>
      <c r="D25" s="40"/>
      <c r="E25" s="40"/>
      <c r="F25" s="67"/>
      <c r="G25" s="40"/>
      <c r="H25" s="40"/>
      <c r="I25" s="40"/>
      <c r="J25" s="40"/>
      <c r="K25" s="40"/>
    </row>
    <row r="26" s="4" customFormat="true" ht="60" hidden="true" customHeight="true" spans="1:11">
      <c r="A26" s="40" t="s">
        <v>61</v>
      </c>
      <c r="B26" s="40"/>
      <c r="C26" s="40"/>
      <c r="D26" s="40"/>
      <c r="E26" s="40"/>
      <c r="F26" s="67"/>
      <c r="G26" s="40"/>
      <c r="H26" s="40"/>
      <c r="I26" s="40"/>
      <c r="J26" s="40"/>
      <c r="K26" s="40"/>
    </row>
    <row r="27" s="4" customFormat="true" ht="16.2" hidden="true" customHeight="true" spans="1:11">
      <c r="A27" s="40" t="s">
        <v>62</v>
      </c>
      <c r="B27" s="40"/>
      <c r="C27" s="40"/>
      <c r="D27" s="40"/>
      <c r="E27" s="40"/>
      <c r="F27" s="67"/>
      <c r="G27" s="40"/>
      <c r="H27" s="40"/>
      <c r="I27" s="40"/>
      <c r="J27" s="40"/>
      <c r="K27" s="40"/>
    </row>
    <row r="28" s="4" customFormat="true" ht="16.2" hidden="true" customHeight="true" spans="1:11">
      <c r="A28" s="40" t="s">
        <v>63</v>
      </c>
      <c r="B28" s="40"/>
      <c r="C28" s="40"/>
      <c r="D28" s="40"/>
      <c r="E28" s="40"/>
      <c r="F28" s="67"/>
      <c r="G28" s="40"/>
      <c r="H28" s="40"/>
      <c r="I28" s="40"/>
      <c r="J28" s="40"/>
      <c r="K28" s="40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20"/>
    <mergeCell ref="C15:C16"/>
    <mergeCell ref="C17:C18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56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东交民巷服务中心一期业务经费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2022-05-30T00:38:00Z</cp:lastPrinted>
  <dcterms:modified xsi:type="dcterms:W3CDTF">2022-08-24T16:36:00Z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