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商定\"/>
    </mc:Choice>
  </mc:AlternateContent>
  <xr:revisionPtr revIDLastSave="0" documentId="13_ncr:1_{5B93C26A-BCE5-4A99-9A0C-D3DF1B1B7A5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后勤服务管理经费" sheetId="2" r:id="rId1"/>
  </sheets>
  <definedNames>
    <definedName name="_xlnm.Print_Area" localSheetId="0">后勤服务管理经费!$A$1:$K$25</definedName>
    <definedName name="_xlnm.Print_Titles" localSheetId="0">后勤服务管理经费!$1:$5</definedName>
  </definedNames>
  <calcPr calcId="191029"/>
</workbook>
</file>

<file path=xl/calcChain.xml><?xml version="1.0" encoding="utf-8"?>
<calcChain xmlns="http://schemas.openxmlformats.org/spreadsheetml/2006/main">
  <c r="G25" i="2" l="1"/>
  <c r="J11" i="2"/>
  <c r="J10" i="2"/>
  <c r="J9" i="2"/>
  <c r="J8" i="2"/>
  <c r="K8" i="2" s="1"/>
  <c r="H25" i="2" s="1"/>
  <c r="H8" i="2"/>
  <c r="G8" i="2"/>
  <c r="F8" i="2"/>
</calcChain>
</file>

<file path=xl/sharedStrings.xml><?xml version="1.0" encoding="utf-8"?>
<sst xmlns="http://schemas.openxmlformats.org/spreadsheetml/2006/main" count="84" uniqueCount="75">
  <si>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</si>
  <si>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</si>
  <si>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</si>
  <si>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</si>
  <si>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</si>
  <si>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r>
      <rPr>
        <sz val="11"/>
        <rFont val="宋体"/>
        <family val="3"/>
        <charset val="134"/>
      </rPr>
      <t>实施单位：</t>
    </r>
  </si>
  <si>
    <t>物业管理处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</si>
  <si>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</si>
  <si>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</si>
  <si>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</si>
  <si>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</si>
  <si>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</si>
  <si>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</si>
  <si>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</si>
  <si>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</si>
  <si>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</si>
  <si>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</si>
  <si>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</si>
  <si>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</si>
  <si>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</si>
  <si>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</si>
  <si>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</si>
  <si>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</si>
  <si>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</si>
  <si>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为副中心行政办公区</t>
    </r>
    <r>
      <rPr>
        <sz val="11"/>
        <rFont val="Times New Roman"/>
        <family val="1"/>
      </rPr>
      <t>A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B</t>
    </r>
    <r>
      <rPr>
        <sz val="11"/>
        <rFont val="宋体"/>
        <family val="3"/>
        <charset val="134"/>
      </rPr>
      <t>区和</t>
    </r>
    <r>
      <rPr>
        <sz val="11"/>
        <rFont val="Times New Roman"/>
        <family val="1"/>
      </rPr>
      <t>A5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C1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C2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C5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C6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C7</t>
    </r>
    <r>
      <rPr>
        <sz val="11"/>
        <rFont val="宋体"/>
        <family val="3"/>
        <charset val="134"/>
      </rPr>
      <t>、</t>
    </r>
    <r>
      <rPr>
        <sz val="11"/>
        <rFont val="Times New Roman"/>
        <family val="1"/>
      </rPr>
      <t>C8</t>
    </r>
    <r>
      <rPr>
        <sz val="11"/>
        <rFont val="宋体"/>
        <family val="3"/>
        <charset val="134"/>
      </rPr>
      <t>以及建内大街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号院（含贡院西街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号院）购买会议、餐饮、保洁、房屋设施设备维护及安保服务，维护行政办公区平稳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，有序运转，做好入驻办公区市级机关的后勤服务保障工作。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</si>
  <si>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</si>
  <si>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</si>
  <si>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</si>
  <si>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</si>
  <si>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</si>
  <si>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</si>
  <si>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</si>
  <si>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</si>
  <si>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</si>
  <si>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工勤服务人员人数</t>
  </si>
  <si>
    <t>≥5600人</t>
  </si>
  <si>
    <t>因新冠肺炎疫情原因，工勤服务人员离职多，人数精简，但服务保障任务全部完成，达到提质增效效果</t>
  </si>
  <si>
    <t>服务保障建筑面积</t>
  </si>
  <si>
    <r>
      <rPr>
        <sz val="11"/>
        <rFont val="Times New Roman"/>
        <family val="1"/>
      </rPr>
      <t>1730151.28</t>
    </r>
    <r>
      <rPr>
        <sz val="11"/>
        <rFont val="宋体"/>
        <family val="3"/>
        <charset val="134"/>
      </rPr>
      <t>平方米</t>
    </r>
  </si>
  <si>
    <t>1730151.28平方米</t>
  </si>
  <si>
    <t>保障天数</t>
  </si>
  <si>
    <r>
      <rPr>
        <sz val="11"/>
        <rFont val="Times New Roman"/>
        <family val="1"/>
      </rPr>
      <t>365</t>
    </r>
    <r>
      <rPr>
        <sz val="11"/>
        <rFont val="宋体"/>
        <family val="3"/>
        <charset val="134"/>
      </rPr>
      <t>天</t>
    </r>
  </si>
  <si>
    <t>保障干部职工人数</t>
  </si>
  <si>
    <t>≥15000人</t>
  </si>
  <si>
    <r>
      <rPr>
        <sz val="11"/>
        <rFont val="宋体"/>
        <family val="3"/>
        <charset val="134"/>
      </rPr>
      <t>质量指标</t>
    </r>
  </si>
  <si>
    <t>服务保障任务完成率</t>
  </si>
  <si>
    <t>岗位出勤率</t>
  </si>
  <si>
    <r>
      <rPr>
        <sz val="11"/>
        <rFont val="宋体"/>
        <family val="3"/>
        <charset val="134"/>
      </rPr>
      <t>时效指标</t>
    </r>
  </si>
  <si>
    <t>服务保障在岗时间</t>
  </si>
  <si>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小时</t>
    </r>
    <r>
      <rPr>
        <sz val="11"/>
        <rFont val="Times New Roman"/>
        <family val="1"/>
      </rPr>
      <t>/</t>
    </r>
    <r>
      <rPr>
        <sz val="11"/>
        <rFont val="宋体"/>
        <family val="3"/>
        <charset val="134"/>
      </rPr>
      <t>天</t>
    </r>
  </si>
  <si>
    <r>
      <rPr>
        <sz val="11"/>
        <rFont val="宋体"/>
        <family val="3"/>
        <charset val="134"/>
      </rPr>
      <t>成本指标</t>
    </r>
  </si>
  <si>
    <t>项目经费总额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</si>
  <si>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</si>
  <si>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</si>
  <si>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保障办公区平稳有序运行</t>
  </si>
  <si>
    <t>定性3-高中低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</si>
  <si>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</si>
  <si>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</si>
  <si>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干部职工满意度</t>
  </si>
  <si>
    <t>≥80%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</si>
  <si>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</si>
  <si>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</si>
  <si>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</si>
  <si>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</si>
  <si>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</si>
  <si>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</si>
  <si>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后勤服务管理经费</t>
    <phoneticPr fontId="12" type="noConversion"/>
  </si>
  <si>
    <t>按年度工作任务安排，组织实施购买会议、餐饮、保洁、房屋设施设备维护及安保服务，及时为入驻办公区市级机关提供后勤服务保障，项目执行与预算相匹配，达到了项目预算，有效维护了行政办公区平稳、有序运转。</t>
    <phoneticPr fontId="12" type="noConversion"/>
  </si>
  <si>
    <r>
      <t>4800</t>
    </r>
    <r>
      <rPr>
        <sz val="11"/>
        <rFont val="宋体"/>
        <family val="1"/>
        <charset val="134"/>
      </rPr>
      <t>人</t>
    </r>
    <phoneticPr fontId="12" type="noConversion"/>
  </si>
  <si>
    <r>
      <t>17000</t>
    </r>
    <r>
      <rPr>
        <sz val="11"/>
        <rFont val="宋体"/>
        <family val="1"/>
        <charset val="134"/>
      </rPr>
      <t>人</t>
    </r>
    <phoneticPr fontId="12" type="noConversion"/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</si>
  <si>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29505.82</t>
    </r>
    <phoneticPr fontId="12" type="noConversion"/>
  </si>
  <si>
    <t>调查方式及样本代表性有待进一步提高。</t>
  </si>
  <si>
    <t>项目效益指标实现程度的量化考核有待进一步提升</t>
    <phoneticPr fontId="12" type="noConversion"/>
  </si>
  <si>
    <t>北京市机关事务管理局</t>
    <phoneticPr fontId="12" type="noConversion"/>
  </si>
  <si>
    <t>高效保障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</si>
</sst>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0_ "/>
    <numFmt numFmtId="179" formatCode="0.0_ "/>
  </numFmts>
  <fonts count="15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1"/>
      <charset val="134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23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176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79" fontId="6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  <color rgb="FFFFFF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1"/>
  <sheetViews>
    <sheetView showGridLines="0" tabSelected="1" zoomScaleNormal="100" workbookViewId="0">
      <pane ySplit="5" topLeftCell="A14" activePane="bottomLeft" state="frozen"/>
      <selection pane="bottomLeft" activeCell="I17" sqref="I17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4.77734375" style="5" customWidth="1"/>
    <col min="4" max="4" width="34.4414062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52" t="s">
        <v>0</v>
      </c>
      <c r="B1" s="52"/>
      <c r="C1" s="52"/>
      <c r="D1" s="52"/>
      <c r="E1" s="52"/>
      <c r="F1" s="53"/>
      <c r="G1" s="52"/>
      <c r="H1" s="52"/>
      <c r="I1" s="52"/>
      <c r="J1" s="52"/>
      <c r="K1" s="52"/>
    </row>
    <row r="2" spans="1:12" s="1" customFormat="1" ht="21" x14ac:dyDescent="0.25">
      <c r="A2" s="52" t="s">
        <v>1</v>
      </c>
      <c r="B2" s="52"/>
      <c r="C2" s="52"/>
      <c r="D2" s="52"/>
      <c r="E2" s="52"/>
      <c r="F2" s="53"/>
      <c r="G2" s="52"/>
      <c r="H2" s="52"/>
      <c r="I2" s="52"/>
      <c r="J2" s="52"/>
      <c r="K2" s="52"/>
    </row>
    <row r="3" spans="1:12" ht="15.9" customHeight="1" x14ac:dyDescent="0.25">
      <c r="I3" s="11"/>
      <c r="K3" s="12" t="s">
        <v>2</v>
      </c>
    </row>
    <row r="4" spans="1:12" ht="24.9" customHeight="1" x14ac:dyDescent="0.25">
      <c r="A4" s="54" t="s">
        <v>3</v>
      </c>
      <c r="B4" s="55"/>
      <c r="C4" s="55"/>
      <c r="D4" s="56" t="s">
        <v>66</v>
      </c>
      <c r="E4" s="55"/>
      <c r="F4" s="57"/>
      <c r="G4" s="55"/>
      <c r="H4" s="55"/>
      <c r="I4" s="55"/>
      <c r="J4" s="55"/>
      <c r="K4" s="58"/>
    </row>
    <row r="5" spans="1:12" ht="24.9" customHeight="1" x14ac:dyDescent="0.25">
      <c r="A5" s="59" t="s">
        <v>4</v>
      </c>
      <c r="B5" s="60"/>
      <c r="C5" s="60"/>
      <c r="D5" s="61" t="s">
        <v>73</v>
      </c>
      <c r="E5" s="60"/>
      <c r="F5" s="62"/>
      <c r="G5" s="60"/>
      <c r="H5" s="13" t="s">
        <v>5</v>
      </c>
      <c r="I5" s="63" t="s">
        <v>6</v>
      </c>
      <c r="J5" s="64"/>
      <c r="K5" s="65"/>
    </row>
    <row r="6" spans="1:12" ht="24.9" customHeight="1" x14ac:dyDescent="0.25">
      <c r="A6" s="66" t="s">
        <v>7</v>
      </c>
      <c r="B6" s="67"/>
      <c r="C6" s="67"/>
      <c r="D6" s="67"/>
      <c r="E6" s="67"/>
      <c r="F6" s="68"/>
      <c r="G6" s="67"/>
      <c r="H6" s="15" t="s">
        <v>8</v>
      </c>
      <c r="I6" s="69">
        <v>55577529</v>
      </c>
      <c r="J6" s="70"/>
      <c r="K6" s="71"/>
    </row>
    <row r="7" spans="1:12" ht="25.05" customHeight="1" x14ac:dyDescent="0.25">
      <c r="A7" s="82" t="s">
        <v>9</v>
      </c>
      <c r="B7" s="55"/>
      <c r="C7" s="55"/>
      <c r="D7" s="72"/>
      <c r="E7" s="73"/>
      <c r="F7" s="17" t="s">
        <v>10</v>
      </c>
      <c r="G7" s="17" t="s">
        <v>11</v>
      </c>
      <c r="H7" s="17" t="s">
        <v>12</v>
      </c>
      <c r="I7" s="17" t="s">
        <v>13</v>
      </c>
      <c r="J7" s="18" t="s">
        <v>14</v>
      </c>
      <c r="K7" s="19" t="s">
        <v>15</v>
      </c>
    </row>
    <row r="8" spans="1:12" ht="19.95" customHeight="1" x14ac:dyDescent="0.25">
      <c r="A8" s="83"/>
      <c r="B8" s="60"/>
      <c r="C8" s="60"/>
      <c r="D8" s="74" t="s">
        <v>16</v>
      </c>
      <c r="E8" s="75"/>
      <c r="F8" s="20">
        <f>F9+F10+F11</f>
        <v>29505.815411</v>
      </c>
      <c r="G8" s="21">
        <f>G9+G10+G11</f>
        <v>29505.815411</v>
      </c>
      <c r="H8" s="21">
        <f>H9+H10+H11</f>
        <v>29505.815411</v>
      </c>
      <c r="I8" s="22">
        <v>10</v>
      </c>
      <c r="J8" s="23">
        <f>H8/G8</f>
        <v>1</v>
      </c>
      <c r="K8" s="24">
        <f>I8*J8</f>
        <v>10</v>
      </c>
    </row>
    <row r="9" spans="1:12" ht="19.95" customHeight="1" x14ac:dyDescent="0.25">
      <c r="A9" s="83"/>
      <c r="B9" s="60"/>
      <c r="C9" s="60"/>
      <c r="D9" s="74" t="s">
        <v>17</v>
      </c>
      <c r="E9" s="75"/>
      <c r="F9" s="20">
        <v>29505.815411</v>
      </c>
      <c r="G9" s="20">
        <v>29505.815411</v>
      </c>
      <c r="H9" s="20">
        <v>29505.815411</v>
      </c>
      <c r="I9" s="22" t="s">
        <v>18</v>
      </c>
      <c r="J9" s="23">
        <f t="shared" ref="J9:J11" si="0">H9/G9</f>
        <v>1</v>
      </c>
      <c r="K9" s="25" t="s">
        <v>18</v>
      </c>
    </row>
    <row r="10" spans="1:12" ht="19.95" customHeight="1" x14ac:dyDescent="0.25">
      <c r="A10" s="83"/>
      <c r="B10" s="60"/>
      <c r="C10" s="60"/>
      <c r="D10" s="74" t="s">
        <v>19</v>
      </c>
      <c r="E10" s="75"/>
      <c r="F10" s="20"/>
      <c r="G10" s="21"/>
      <c r="H10" s="21">
        <v>0</v>
      </c>
      <c r="I10" s="22" t="s">
        <v>18</v>
      </c>
      <c r="J10" s="23" t="e">
        <f t="shared" si="0"/>
        <v>#DIV/0!</v>
      </c>
      <c r="K10" s="25" t="s">
        <v>18</v>
      </c>
    </row>
    <row r="11" spans="1:12" ht="19.95" customHeight="1" x14ac:dyDescent="0.25">
      <c r="A11" s="84"/>
      <c r="B11" s="85"/>
      <c r="C11" s="85"/>
      <c r="D11" s="76" t="s">
        <v>20</v>
      </c>
      <c r="E11" s="77"/>
      <c r="F11" s="26"/>
      <c r="G11" s="27"/>
      <c r="H11" s="27">
        <v>0</v>
      </c>
      <c r="I11" s="28" t="s">
        <v>18</v>
      </c>
      <c r="J11" s="23" t="e">
        <f t="shared" si="0"/>
        <v>#DIV/0!</v>
      </c>
      <c r="K11" s="29" t="s">
        <v>18</v>
      </c>
    </row>
    <row r="12" spans="1:12" ht="25.05" customHeight="1" x14ac:dyDescent="0.25">
      <c r="A12" s="99" t="s">
        <v>21</v>
      </c>
      <c r="B12" s="78" t="s">
        <v>22</v>
      </c>
      <c r="C12" s="79"/>
      <c r="D12" s="79"/>
      <c r="E12" s="80"/>
      <c r="F12" s="81" t="s">
        <v>23</v>
      </c>
      <c r="G12" s="79"/>
      <c r="H12" s="79"/>
      <c r="I12" s="79"/>
      <c r="J12" s="79"/>
      <c r="K12" s="80"/>
    </row>
    <row r="13" spans="1:12" ht="90" customHeight="1" x14ac:dyDescent="0.25">
      <c r="A13" s="100"/>
      <c r="B13" s="86" t="s">
        <v>24</v>
      </c>
      <c r="C13" s="87"/>
      <c r="D13" s="87"/>
      <c r="E13" s="88"/>
      <c r="F13" s="89" t="s">
        <v>67</v>
      </c>
      <c r="G13" s="87"/>
      <c r="H13" s="87"/>
      <c r="I13" s="87"/>
      <c r="J13" s="87"/>
      <c r="K13" s="88"/>
    </row>
    <row r="14" spans="1:12" s="2" customFormat="1" ht="25.05" customHeight="1" x14ac:dyDescent="0.25">
      <c r="A14" s="101" t="s">
        <v>25</v>
      </c>
      <c r="B14" s="13" t="s">
        <v>26</v>
      </c>
      <c r="C14" s="13" t="s">
        <v>27</v>
      </c>
      <c r="D14" s="13" t="s">
        <v>28</v>
      </c>
      <c r="E14" s="30" t="s">
        <v>29</v>
      </c>
      <c r="F14" s="31" t="s">
        <v>30</v>
      </c>
      <c r="G14" s="13" t="s">
        <v>13</v>
      </c>
      <c r="H14" s="14" t="s">
        <v>15</v>
      </c>
      <c r="I14" s="90" t="s">
        <v>31</v>
      </c>
      <c r="J14" s="91"/>
      <c r="K14" s="92"/>
      <c r="L14" s="10"/>
    </row>
    <row r="15" spans="1:12" ht="46.95" customHeight="1" x14ac:dyDescent="0.25">
      <c r="A15" s="102"/>
      <c r="B15" s="68" t="s">
        <v>32</v>
      </c>
      <c r="C15" s="67" t="s">
        <v>33</v>
      </c>
      <c r="D15" s="32" t="s">
        <v>34</v>
      </c>
      <c r="E15" s="13" t="s">
        <v>35</v>
      </c>
      <c r="F15" s="33" t="s">
        <v>68</v>
      </c>
      <c r="G15" s="34">
        <v>2</v>
      </c>
      <c r="H15" s="34">
        <v>1</v>
      </c>
      <c r="I15" s="93" t="s">
        <v>36</v>
      </c>
      <c r="J15" s="94"/>
      <c r="K15" s="95"/>
    </row>
    <row r="16" spans="1:12" ht="19.95" customHeight="1" x14ac:dyDescent="0.25">
      <c r="A16" s="102"/>
      <c r="B16" s="103"/>
      <c r="C16" s="104"/>
      <c r="D16" s="32" t="s">
        <v>37</v>
      </c>
      <c r="E16" s="13" t="s">
        <v>38</v>
      </c>
      <c r="F16" s="33" t="s">
        <v>39</v>
      </c>
      <c r="G16" s="34">
        <v>2</v>
      </c>
      <c r="H16" s="34">
        <v>2</v>
      </c>
      <c r="I16" s="96"/>
      <c r="J16" s="94"/>
      <c r="K16" s="95"/>
    </row>
    <row r="17" spans="1:11" ht="19.95" customHeight="1" x14ac:dyDescent="0.25">
      <c r="A17" s="102"/>
      <c r="B17" s="103"/>
      <c r="C17" s="104"/>
      <c r="D17" s="32" t="s">
        <v>40</v>
      </c>
      <c r="E17" s="13" t="s">
        <v>41</v>
      </c>
      <c r="F17" s="33">
        <v>365</v>
      </c>
      <c r="G17" s="34">
        <v>3</v>
      </c>
      <c r="H17" s="34">
        <v>3</v>
      </c>
      <c r="I17" s="37"/>
      <c r="J17" s="35"/>
      <c r="K17" s="36"/>
    </row>
    <row r="18" spans="1:11" ht="19.95" customHeight="1" x14ac:dyDescent="0.25">
      <c r="A18" s="102"/>
      <c r="B18" s="103"/>
      <c r="C18" s="104"/>
      <c r="D18" s="32" t="s">
        <v>42</v>
      </c>
      <c r="E18" s="13" t="s">
        <v>43</v>
      </c>
      <c r="F18" s="33" t="s">
        <v>69</v>
      </c>
      <c r="G18" s="34">
        <v>3</v>
      </c>
      <c r="H18" s="34">
        <v>3</v>
      </c>
      <c r="I18" s="96"/>
      <c r="J18" s="94"/>
      <c r="K18" s="95"/>
    </row>
    <row r="19" spans="1:11" ht="19.95" customHeight="1" x14ac:dyDescent="0.25">
      <c r="A19" s="102"/>
      <c r="B19" s="103"/>
      <c r="C19" s="67" t="s">
        <v>44</v>
      </c>
      <c r="D19" s="32" t="s">
        <v>45</v>
      </c>
      <c r="E19" s="38">
        <v>1</v>
      </c>
      <c r="F19" s="39">
        <v>1</v>
      </c>
      <c r="G19" s="34">
        <v>7</v>
      </c>
      <c r="H19" s="34">
        <v>7</v>
      </c>
      <c r="I19" s="37"/>
      <c r="J19" s="35"/>
      <c r="K19" s="36"/>
    </row>
    <row r="20" spans="1:11" ht="19.95" customHeight="1" x14ac:dyDescent="0.25">
      <c r="A20" s="102"/>
      <c r="B20" s="103"/>
      <c r="C20" s="104"/>
      <c r="D20" s="32" t="s">
        <v>46</v>
      </c>
      <c r="E20" s="38">
        <v>1</v>
      </c>
      <c r="F20" s="39">
        <v>1</v>
      </c>
      <c r="G20" s="34">
        <v>8</v>
      </c>
      <c r="H20" s="34">
        <v>8</v>
      </c>
      <c r="I20" s="37"/>
      <c r="J20" s="35"/>
      <c r="K20" s="36"/>
    </row>
    <row r="21" spans="1:11" ht="19.95" customHeight="1" x14ac:dyDescent="0.25">
      <c r="A21" s="102"/>
      <c r="B21" s="103"/>
      <c r="C21" s="15" t="s">
        <v>47</v>
      </c>
      <c r="D21" s="32" t="s">
        <v>48</v>
      </c>
      <c r="E21" s="40" t="s">
        <v>49</v>
      </c>
      <c r="F21" s="39" t="s">
        <v>49</v>
      </c>
      <c r="G21" s="34">
        <v>15</v>
      </c>
      <c r="H21" s="34">
        <v>15</v>
      </c>
      <c r="I21" s="96"/>
      <c r="J21" s="94"/>
      <c r="K21" s="95"/>
    </row>
    <row r="22" spans="1:11" ht="19.95" customHeight="1" x14ac:dyDescent="0.25">
      <c r="A22" s="102"/>
      <c r="B22" s="103"/>
      <c r="C22" s="15" t="s">
        <v>50</v>
      </c>
      <c r="D22" s="32" t="s">
        <v>51</v>
      </c>
      <c r="E22" s="50" t="s">
        <v>70</v>
      </c>
      <c r="F22" s="41">
        <v>29505.82</v>
      </c>
      <c r="G22" s="34">
        <v>10</v>
      </c>
      <c r="H22" s="34">
        <v>10</v>
      </c>
      <c r="I22" s="96"/>
      <c r="J22" s="94"/>
      <c r="K22" s="95"/>
    </row>
    <row r="23" spans="1:11" ht="40.049999999999997" customHeight="1" x14ac:dyDescent="0.25">
      <c r="A23" s="102"/>
      <c r="B23" s="16" t="s">
        <v>52</v>
      </c>
      <c r="C23" s="42" t="s">
        <v>53</v>
      </c>
      <c r="D23" s="43" t="s">
        <v>54</v>
      </c>
      <c r="E23" s="44" t="s">
        <v>55</v>
      </c>
      <c r="F23" s="51" t="s">
        <v>74</v>
      </c>
      <c r="G23" s="34">
        <v>30</v>
      </c>
      <c r="H23" s="34">
        <v>28.5</v>
      </c>
      <c r="I23" s="93" t="s">
        <v>72</v>
      </c>
      <c r="J23" s="94"/>
      <c r="K23" s="95"/>
    </row>
    <row r="24" spans="1:11" ht="40.049999999999997" customHeight="1" x14ac:dyDescent="0.25">
      <c r="A24" s="102"/>
      <c r="B24" s="16" t="s">
        <v>56</v>
      </c>
      <c r="C24" s="16" t="s">
        <v>57</v>
      </c>
      <c r="D24" s="45" t="s">
        <v>58</v>
      </c>
      <c r="E24" s="48" t="s">
        <v>59</v>
      </c>
      <c r="F24" s="49">
        <v>0.99</v>
      </c>
      <c r="G24" s="34">
        <v>10</v>
      </c>
      <c r="H24" s="34">
        <v>7.25</v>
      </c>
      <c r="I24" s="96" t="s">
        <v>71</v>
      </c>
      <c r="J24" s="94"/>
      <c r="K24" s="95"/>
    </row>
    <row r="25" spans="1:11" s="3" customFormat="1" ht="20.100000000000001" customHeight="1" x14ac:dyDescent="0.25">
      <c r="A25" s="105" t="s">
        <v>60</v>
      </c>
      <c r="B25" s="106"/>
      <c r="C25" s="106"/>
      <c r="D25" s="106"/>
      <c r="E25" s="106"/>
      <c r="F25" s="107"/>
      <c r="G25" s="46">
        <f>SUM(G15:G24)+I8</f>
        <v>100</v>
      </c>
      <c r="H25" s="47">
        <f>SUM(H15:H24)+K8</f>
        <v>94.75</v>
      </c>
      <c r="I25" s="108" t="s">
        <v>18</v>
      </c>
      <c r="J25" s="109"/>
      <c r="K25" s="110"/>
    </row>
    <row r="26" spans="1:11" ht="9.9" customHeight="1" x14ac:dyDescent="0.25">
      <c r="A26" s="7"/>
      <c r="B26" s="7"/>
      <c r="C26" s="7"/>
      <c r="D26" s="7"/>
      <c r="E26" s="7"/>
      <c r="F26" s="8"/>
      <c r="G26" s="7"/>
      <c r="H26" s="7"/>
      <c r="I26" s="7"/>
      <c r="J26" s="7"/>
      <c r="K26" s="7"/>
    </row>
    <row r="27" spans="1:11" s="4" customFormat="1" ht="18" hidden="1" customHeight="1" x14ac:dyDescent="0.25">
      <c r="A27" s="4" t="s">
        <v>61</v>
      </c>
      <c r="F27" s="9"/>
    </row>
    <row r="28" spans="1:11" s="4" customFormat="1" ht="16.05" hidden="1" customHeight="1" x14ac:dyDescent="0.25">
      <c r="A28" s="97" t="s">
        <v>62</v>
      </c>
      <c r="B28" s="97"/>
      <c r="C28" s="97"/>
      <c r="D28" s="97"/>
      <c r="E28" s="97"/>
      <c r="F28" s="98"/>
      <c r="G28" s="97"/>
      <c r="H28" s="97"/>
      <c r="I28" s="97"/>
      <c r="J28" s="97"/>
      <c r="K28" s="97"/>
    </row>
    <row r="29" spans="1:11" s="4" customFormat="1" ht="60" hidden="1" customHeight="1" x14ac:dyDescent="0.25">
      <c r="A29" s="97" t="s">
        <v>63</v>
      </c>
      <c r="B29" s="97"/>
      <c r="C29" s="97"/>
      <c r="D29" s="97"/>
      <c r="E29" s="97"/>
      <c r="F29" s="98"/>
      <c r="G29" s="97"/>
      <c r="H29" s="97"/>
      <c r="I29" s="97"/>
      <c r="J29" s="97"/>
      <c r="K29" s="97"/>
    </row>
    <row r="30" spans="1:11" s="4" customFormat="1" ht="16.05" hidden="1" customHeight="1" x14ac:dyDescent="0.25">
      <c r="A30" s="97" t="s">
        <v>64</v>
      </c>
      <c r="B30" s="97"/>
      <c r="C30" s="97"/>
      <c r="D30" s="97"/>
      <c r="E30" s="97"/>
      <c r="F30" s="98"/>
      <c r="G30" s="97"/>
      <c r="H30" s="97"/>
      <c r="I30" s="97"/>
      <c r="J30" s="97"/>
      <c r="K30" s="97"/>
    </row>
    <row r="31" spans="1:11" s="4" customFormat="1" ht="16.05" hidden="1" customHeight="1" x14ac:dyDescent="0.25">
      <c r="A31" s="97" t="s">
        <v>65</v>
      </c>
      <c r="B31" s="97"/>
      <c r="C31" s="97"/>
      <c r="D31" s="97"/>
      <c r="E31" s="97"/>
      <c r="F31" s="98"/>
      <c r="G31" s="97"/>
      <c r="H31" s="97"/>
      <c r="I31" s="97"/>
      <c r="J31" s="97"/>
      <c r="K31" s="97"/>
    </row>
  </sheetData>
  <mergeCells count="39">
    <mergeCell ref="A31:K31"/>
    <mergeCell ref="A12:A13"/>
    <mergeCell ref="A14:A24"/>
    <mergeCell ref="B15:B22"/>
    <mergeCell ref="C15:C18"/>
    <mergeCell ref="C19:C20"/>
    <mergeCell ref="A25:F25"/>
    <mergeCell ref="I25:K25"/>
    <mergeCell ref="A28:K28"/>
    <mergeCell ref="A29:K29"/>
    <mergeCell ref="A30:K30"/>
    <mergeCell ref="I18:K18"/>
    <mergeCell ref="I21:K21"/>
    <mergeCell ref="I22:K22"/>
    <mergeCell ref="I23:K23"/>
    <mergeCell ref="I24:K24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后勤服务管理经费</vt:lpstr>
      <vt:lpstr>后勤服务管理经费!Print_Area</vt:lpstr>
      <vt:lpstr>后勤服务管理经费!Print_Titles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2023-05-19T06:43:13Z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