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F01工作日志2023（中通）\300 管理咨询\303. 财政绩效评价\市机关事务局-2023\工作底稿\绩效自评表-初评\局本级\"/>
    </mc:Choice>
  </mc:AlternateContent>
  <xr:revisionPtr revIDLastSave="0" documentId="13_ncr:1_{2F405A43-1412-45BA-8156-E1652856B8F3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集中办公区重要区域服务保障经费" sheetId="2" r:id="rId1"/>
  </sheets>
  <definedNames>
    <definedName name="_xlnm.Print_Area" localSheetId="0">集中办公区重要区域服务保障经费!$A$1:$K$22</definedName>
    <definedName name="_xlnm.Print_Titles" localSheetId="0">集中办公区重要区域服务保障经费!$1:$5</definedName>
  </definedNames>
  <calcPr calcId="191029"/>
</workbook>
</file>

<file path=xl/calcChain.xml><?xml version="1.0" encoding="utf-8"?>
<calcChain xmlns="http://schemas.openxmlformats.org/spreadsheetml/2006/main">
  <c r="G22" i="2" l="1"/>
  <c r="J11" i="2"/>
  <c r="J10" i="2"/>
  <c r="J9" i="2"/>
  <c r="H8" i="2"/>
  <c r="J8" i="2" s="1"/>
  <c r="K8" i="2" s="1"/>
  <c r="H22" i="2" s="1"/>
  <c r="G8" i="2"/>
  <c r="F8" i="2"/>
</calcChain>
</file>

<file path=xl/sharedStrings.xml><?xml version="1.0" encoding="utf-8"?>
<sst xmlns="http://schemas.openxmlformats.org/spreadsheetml/2006/main" count="78" uniqueCount="68">
  <si>
    <r>
      <rPr>
        <b/>
        <sz val="16"/>
        <rFont val="微软雅黑 Light"/>
        <family val="2"/>
        <charset val="134"/>
      </rPr>
      <t>项目支出绩效自评表</t>
    </r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</si>
  <si>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2022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</si>
  <si>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</si>
  <si>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项目名称</t>
    </r>
  </si>
  <si>
    <t>主管部门</t>
  </si>
  <si>
    <r>
      <rPr>
        <sz val="11"/>
        <rFont val="宋体"/>
        <family val="3"/>
        <charset val="134"/>
      </rPr>
      <t>实施单位：</t>
    </r>
  </si>
  <si>
    <t>财务处</t>
  </si>
  <si>
    <r>
      <rPr>
        <sz val="11"/>
        <rFont val="宋体"/>
        <family val="3"/>
        <charset val="134"/>
      </rPr>
      <t>项目负责人</t>
    </r>
  </si>
  <si>
    <r>
      <rPr>
        <sz val="11"/>
        <rFont val="宋体"/>
        <family val="3"/>
        <charset val="134"/>
      </rPr>
      <t>联系电话</t>
    </r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</si>
  <si>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</si>
  <si>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</si>
  <si>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</si>
  <si>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</si>
  <si>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分值</t>
    </r>
  </si>
  <si>
    <t>执行率</t>
  </si>
  <si>
    <r>
      <rPr>
        <sz val="11"/>
        <rFont val="宋体"/>
        <family val="3"/>
        <charset val="134"/>
      </rPr>
      <t>得分</t>
    </r>
  </si>
  <si>
    <r>
      <rPr>
        <sz val="11"/>
        <rFont val="宋体"/>
        <family val="3"/>
        <charset val="134"/>
      </rPr>
      <t>年度资金总额：</t>
    </r>
  </si>
  <si>
    <r>
      <rPr>
        <sz val="11"/>
        <rFont val="宋体"/>
        <family val="3"/>
        <charset val="134"/>
      </rPr>
      <t>其中：当年财政拨款</t>
    </r>
  </si>
  <si>
    <t>—</t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</si>
  <si>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</si>
  <si>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</si>
  <si>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</si>
  <si>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t>完成重点区域后勤服务保障和外事专班工作任务，对一般公共服务做出有益补充，确保机关各项服务保障工作任务顺利完成。</t>
  </si>
  <si>
    <r>
      <rPr>
        <sz val="11"/>
        <rFont val="宋体"/>
        <family val="3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标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</si>
  <si>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</si>
  <si>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</si>
  <si>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</si>
  <si>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</si>
  <si>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</si>
  <si>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t>偏差原因分析及改进措施</t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</si>
  <si>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</si>
  <si>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数量指标</t>
    </r>
  </si>
  <si>
    <t>重点区域服务保障单位数量</t>
  </si>
  <si>
    <t>≥2家</t>
  </si>
  <si>
    <t>外事专班保障人数</t>
  </si>
  <si>
    <r>
      <rPr>
        <sz val="11"/>
        <rFont val="宋体"/>
        <family val="3"/>
        <charset val="134"/>
      </rPr>
      <t>质量指标</t>
    </r>
  </si>
  <si>
    <t>岗位出勤率</t>
  </si>
  <si>
    <r>
      <rPr>
        <sz val="11"/>
        <rFont val="宋体"/>
        <family val="3"/>
        <charset val="134"/>
      </rPr>
      <t>时效指标</t>
    </r>
  </si>
  <si>
    <t>执行时间</t>
  </si>
  <si>
    <t>≤12月</t>
  </si>
  <si>
    <r>
      <rPr>
        <sz val="11"/>
        <rFont val="宋体"/>
        <family val="3"/>
        <charset val="134"/>
      </rPr>
      <t>成本指标</t>
    </r>
  </si>
  <si>
    <t>项目经费总额控制预算数额内</t>
  </si>
  <si>
    <r>
      <rPr>
        <sz val="11"/>
        <rFont val="宋体"/>
        <family val="3"/>
        <charset val="134"/>
      </rP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</si>
  <si>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t>社会效益指标</t>
  </si>
  <si>
    <t>保障各办公区正常运转，提高服务保障效能</t>
  </si>
  <si>
    <t>定性3-高中低</t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</si>
  <si>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</si>
  <si>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服务对象
满意度指标</t>
    </r>
  </si>
  <si>
    <t>服务对象满意度</t>
  </si>
  <si>
    <t>≥90%</t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</si>
  <si>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</si>
  <si>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t>集中办公区重要区域服务保障经费</t>
    <phoneticPr fontId="12" type="noConversion"/>
  </si>
  <si>
    <r>
      <t xml:space="preserve">           </t>
    </r>
    <r>
      <rPr>
        <sz val="11"/>
        <rFont val="宋体"/>
        <family val="3"/>
        <charset val="134"/>
      </rPr>
      <t>上年结转资金</t>
    </r>
  </si>
  <si>
    <r>
      <t xml:space="preserve">           </t>
    </r>
    <r>
      <rPr>
        <sz val="11"/>
        <rFont val="宋体"/>
        <family val="3"/>
        <charset val="134"/>
      </rPr>
      <t>其他资金</t>
    </r>
  </si>
  <si>
    <r>
      <t>100</t>
    </r>
    <r>
      <rPr>
        <sz val="11"/>
        <rFont val="宋体"/>
        <family val="3"/>
        <charset val="134"/>
      </rPr>
      <t>人</t>
    </r>
  </si>
  <si>
    <r>
      <t>12</t>
    </r>
    <r>
      <rPr>
        <sz val="11"/>
        <rFont val="宋体"/>
        <family val="3"/>
        <charset val="134"/>
      </rPr>
      <t>个月</t>
    </r>
  </si>
  <si>
    <r>
      <t xml:space="preserve">     </t>
    </r>
    <r>
      <rPr>
        <sz val="10"/>
        <rFont val="宋体"/>
        <family val="3"/>
        <charset val="134"/>
      </rPr>
      <t>【注】</t>
    </r>
  </si>
  <si>
    <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</si>
  <si>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</si>
  <si>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</si>
  <si>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</si>
  <si>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r>
      <rPr>
        <sz val="11"/>
        <rFont val="Cambria Math"/>
        <family val="1"/>
      </rPr>
      <t>≤</t>
    </r>
    <r>
      <rPr>
        <sz val="11"/>
        <rFont val="Times New Roman"/>
        <family val="1"/>
      </rPr>
      <t>420</t>
    </r>
    <phoneticPr fontId="12" type="noConversion"/>
  </si>
  <si>
    <t>100人</t>
  </si>
  <si>
    <t>按照年度工作任务安排，组织实施集中办公区重点区域后勤服务保障和外事专班工作，圆满完成了机关各项服务保障工作，较好地实现了项目预期。</t>
    <phoneticPr fontId="12" type="noConversion"/>
  </si>
  <si>
    <t>项目效益指标实现程度的量化考核有待进一步提升</t>
  </si>
  <si>
    <t>调查方式及样本代表性有待进一步提高。</t>
  </si>
  <si>
    <t>北京市机关事务管理局</t>
    <phoneticPr fontId="12" type="noConversion"/>
  </si>
  <si>
    <t>高效保障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</si>
</sst>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76" formatCode="0_);[Red]\(0\)"/>
    <numFmt numFmtId="177" formatCode="0_ "/>
    <numFmt numFmtId="178" formatCode="0.00_ "/>
    <numFmt numFmtId="179" formatCode="0.0_ "/>
    <numFmt numFmtId="180" formatCode="#,##0.00_ "/>
  </numFmts>
  <fonts count="14" x14ac:knownFonts="1">
    <font>
      <sz val="11"/>
      <color theme="1"/>
      <name val="等线"/>
      <charset val="134"/>
      <scheme val="minor"/>
    </font>
    <font>
      <sz val="1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6"/>
      <name val="微软雅黑 Light"/>
      <family val="2"/>
      <charset val="134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name val="Cambria Math"/>
      <family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10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177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78" fontId="2" fillId="0" borderId="23" xfId="0" applyNumberFormat="1" applyFont="1" applyBorder="1">
      <alignment vertical="center"/>
    </xf>
    <xf numFmtId="177" fontId="2" fillId="0" borderId="23" xfId="0" applyNumberFormat="1" applyFont="1" applyBorder="1" applyAlignment="1">
      <alignment horizontal="center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177" fontId="2" fillId="0" borderId="12" xfId="0" applyNumberFormat="1" applyFont="1" applyBorder="1" applyAlignment="1">
      <alignment horizontal="center" vertical="center"/>
    </xf>
    <xf numFmtId="177" fontId="2" fillId="0" borderId="34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justify" vertical="center"/>
    </xf>
    <xf numFmtId="179" fontId="2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justify" vertical="center"/>
    </xf>
    <xf numFmtId="0" fontId="6" fillId="0" borderId="23" xfId="0" applyFont="1" applyBorder="1" applyAlignment="1">
      <alignment horizontal="justify" vertical="center"/>
    </xf>
    <xf numFmtId="0" fontId="2" fillId="0" borderId="6" xfId="0" applyFont="1" applyBorder="1" applyAlignment="1">
      <alignment horizontal="justify" vertical="center"/>
    </xf>
    <xf numFmtId="177" fontId="3" fillId="0" borderId="28" xfId="0" applyNumberFormat="1" applyFont="1" applyBorder="1" applyAlignment="1">
      <alignment horizontal="center" vertical="center"/>
    </xf>
    <xf numFmtId="178" fontId="3" fillId="0" borderId="28" xfId="0" applyNumberFormat="1" applyFont="1" applyBorder="1" applyAlignment="1">
      <alignment horizontal="center" vertical="center"/>
    </xf>
    <xf numFmtId="0" fontId="3" fillId="0" borderId="0" xfId="0" applyFont="1">
      <alignment vertical="center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justify"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justify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9" fontId="2" fillId="0" borderId="9" xfId="0" applyNumberFormat="1" applyFont="1" applyBorder="1" applyAlignment="1">
      <alignment horizontal="center" vertical="center"/>
    </xf>
    <xf numFmtId="9" fontId="2" fillId="0" borderId="23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horizontal="center" vertical="center" wrapText="1"/>
    </xf>
    <xf numFmtId="180" fontId="2" fillId="0" borderId="4" xfId="0" applyNumberFormat="1" applyFont="1" applyBorder="1" applyAlignment="1">
      <alignment horizontal="center" vertical="center"/>
    </xf>
    <xf numFmtId="10" fontId="2" fillId="0" borderId="26" xfId="0" applyNumberFormat="1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79" fontId="2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178" fontId="3" fillId="0" borderId="35" xfId="0" applyNumberFormat="1" applyFont="1" applyBorder="1" applyAlignment="1">
      <alignment horizontal="center" vertical="center"/>
    </xf>
    <xf numFmtId="178" fontId="3" fillId="0" borderId="36" xfId="0" applyNumberFormat="1" applyFont="1" applyBorder="1" applyAlignment="1">
      <alignment horizontal="center" vertical="center"/>
    </xf>
    <xf numFmtId="178" fontId="3" fillId="0" borderId="37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6" fillId="0" borderId="22" xfId="0" applyFont="1" applyBorder="1" applyAlignment="1">
      <alignment horizontal="justify" vertical="center" wrapText="1"/>
    </xf>
    <xf numFmtId="0" fontId="6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2" fillId="0" borderId="33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3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FFCC"/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60905" y="1861185"/>
          <a:ext cx="434530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28"/>
  <sheetViews>
    <sheetView showGridLines="0" tabSelected="1" zoomScaleNormal="100" workbookViewId="0">
      <pane ySplit="5" topLeftCell="A15" activePane="bottomLeft" state="frozen"/>
      <selection pane="bottomLeft" activeCell="F31" sqref="F31"/>
    </sheetView>
  </sheetViews>
  <sheetFormatPr defaultColWidth="9" defaultRowHeight="18" customHeight="1" x14ac:dyDescent="0.25"/>
  <cols>
    <col min="1" max="1" width="6.6640625" style="2" customWidth="1"/>
    <col min="2" max="2" width="12" style="2" customWidth="1"/>
    <col min="3" max="3" width="16.44140625" style="2" customWidth="1"/>
    <col min="4" max="4" width="29.77734375" style="2" customWidth="1"/>
    <col min="5" max="5" width="25.77734375" style="2" customWidth="1"/>
    <col min="6" max="6" width="25.77734375" style="3" customWidth="1"/>
    <col min="7" max="8" width="13.77734375" style="2" customWidth="1"/>
    <col min="9" max="11" width="10.77734375" style="2" customWidth="1"/>
    <col min="12" max="12" width="18.77734375" style="2" customWidth="1"/>
    <col min="13" max="16384" width="9" style="2"/>
  </cols>
  <sheetData>
    <row r="1" spans="1:12" s="1" customFormat="1" ht="34.950000000000003" customHeight="1" x14ac:dyDescent="0.25">
      <c r="A1" s="97" t="s">
        <v>0</v>
      </c>
      <c r="B1" s="97"/>
      <c r="C1" s="97"/>
      <c r="D1" s="97"/>
      <c r="E1" s="97"/>
      <c r="F1" s="98"/>
      <c r="G1" s="97"/>
      <c r="H1" s="97"/>
      <c r="I1" s="97"/>
      <c r="J1" s="97"/>
      <c r="K1" s="97"/>
    </row>
    <row r="2" spans="1:12" s="1" customFormat="1" ht="21" x14ac:dyDescent="0.25">
      <c r="A2" s="97" t="s">
        <v>1</v>
      </c>
      <c r="B2" s="97"/>
      <c r="C2" s="97"/>
      <c r="D2" s="97"/>
      <c r="E2" s="97"/>
      <c r="F2" s="98"/>
      <c r="G2" s="97"/>
      <c r="H2" s="97"/>
      <c r="I2" s="97"/>
      <c r="J2" s="97"/>
      <c r="K2" s="97"/>
    </row>
    <row r="3" spans="1:12" ht="15.9" customHeight="1" x14ac:dyDescent="0.25">
      <c r="I3" s="4"/>
      <c r="K3" s="5" t="s">
        <v>2</v>
      </c>
    </row>
    <row r="4" spans="1:12" ht="24.9" customHeight="1" x14ac:dyDescent="0.25">
      <c r="A4" s="99" t="s">
        <v>3</v>
      </c>
      <c r="B4" s="86"/>
      <c r="C4" s="86"/>
      <c r="D4" s="100" t="s">
        <v>51</v>
      </c>
      <c r="E4" s="86"/>
      <c r="F4" s="101"/>
      <c r="G4" s="86"/>
      <c r="H4" s="86"/>
      <c r="I4" s="86"/>
      <c r="J4" s="86"/>
      <c r="K4" s="102"/>
    </row>
    <row r="5" spans="1:12" ht="24.9" customHeight="1" x14ac:dyDescent="0.25">
      <c r="A5" s="103" t="s">
        <v>4</v>
      </c>
      <c r="B5" s="88"/>
      <c r="C5" s="88"/>
      <c r="D5" s="104" t="s">
        <v>66</v>
      </c>
      <c r="E5" s="88"/>
      <c r="F5" s="105"/>
      <c r="G5" s="88"/>
      <c r="H5" s="6" t="s">
        <v>5</v>
      </c>
      <c r="I5" s="106" t="s">
        <v>6</v>
      </c>
      <c r="J5" s="107"/>
      <c r="K5" s="108"/>
    </row>
    <row r="6" spans="1:12" ht="24.9" customHeight="1" x14ac:dyDescent="0.25">
      <c r="A6" s="91" t="s">
        <v>7</v>
      </c>
      <c r="B6" s="59"/>
      <c r="C6" s="59"/>
      <c r="D6" s="59"/>
      <c r="E6" s="59"/>
      <c r="F6" s="57"/>
      <c r="G6" s="59"/>
      <c r="H6" s="8" t="s">
        <v>8</v>
      </c>
      <c r="I6" s="92">
        <v>55575058</v>
      </c>
      <c r="J6" s="93"/>
      <c r="K6" s="94"/>
    </row>
    <row r="7" spans="1:12" ht="25.05" customHeight="1" x14ac:dyDescent="0.25">
      <c r="A7" s="85" t="s">
        <v>9</v>
      </c>
      <c r="B7" s="86"/>
      <c r="C7" s="86"/>
      <c r="D7" s="95"/>
      <c r="E7" s="96"/>
      <c r="F7" s="10" t="s">
        <v>10</v>
      </c>
      <c r="G7" s="10" t="s">
        <v>11</v>
      </c>
      <c r="H7" s="10" t="s">
        <v>12</v>
      </c>
      <c r="I7" s="10" t="s">
        <v>13</v>
      </c>
      <c r="J7" s="11" t="s">
        <v>14</v>
      </c>
      <c r="K7" s="12" t="s">
        <v>15</v>
      </c>
    </row>
    <row r="8" spans="1:12" ht="19.95" customHeight="1" x14ac:dyDescent="0.25">
      <c r="A8" s="87"/>
      <c r="B8" s="88"/>
      <c r="C8" s="88"/>
      <c r="D8" s="77" t="s">
        <v>16</v>
      </c>
      <c r="E8" s="78"/>
      <c r="F8" s="13">
        <f>F9+F10+F11</f>
        <v>420</v>
      </c>
      <c r="G8" s="14">
        <f>G9+G10+G11</f>
        <v>420</v>
      </c>
      <c r="H8" s="14">
        <f>H9+H10+H11</f>
        <v>420</v>
      </c>
      <c r="I8" s="15">
        <v>10</v>
      </c>
      <c r="J8" s="16">
        <f>H8/G8</f>
        <v>1</v>
      </c>
      <c r="K8" s="17">
        <f>I8*J8</f>
        <v>10</v>
      </c>
    </row>
    <row r="9" spans="1:12" ht="19.95" customHeight="1" x14ac:dyDescent="0.25">
      <c r="A9" s="87"/>
      <c r="B9" s="88"/>
      <c r="C9" s="88"/>
      <c r="D9" s="77" t="s">
        <v>17</v>
      </c>
      <c r="E9" s="78"/>
      <c r="F9" s="13">
        <v>420</v>
      </c>
      <c r="G9" s="13">
        <v>420</v>
      </c>
      <c r="H9" s="14">
        <v>420</v>
      </c>
      <c r="I9" s="15" t="s">
        <v>18</v>
      </c>
      <c r="J9" s="16">
        <f t="shared" ref="J9:J11" si="0">H9/G9</f>
        <v>1</v>
      </c>
      <c r="K9" s="18" t="s">
        <v>18</v>
      </c>
    </row>
    <row r="10" spans="1:12" ht="19.95" customHeight="1" x14ac:dyDescent="0.25">
      <c r="A10" s="87"/>
      <c r="B10" s="88"/>
      <c r="C10" s="88"/>
      <c r="D10" s="77" t="s">
        <v>52</v>
      </c>
      <c r="E10" s="78"/>
      <c r="F10" s="13"/>
      <c r="G10" s="14"/>
      <c r="H10" s="14">
        <v>0</v>
      </c>
      <c r="I10" s="15" t="s">
        <v>18</v>
      </c>
      <c r="J10" s="16" t="e">
        <f t="shared" si="0"/>
        <v>#DIV/0!</v>
      </c>
      <c r="K10" s="18" t="s">
        <v>18</v>
      </c>
    </row>
    <row r="11" spans="1:12" ht="19.95" customHeight="1" x14ac:dyDescent="0.25">
      <c r="A11" s="89"/>
      <c r="B11" s="90"/>
      <c r="C11" s="90"/>
      <c r="D11" s="79" t="s">
        <v>53</v>
      </c>
      <c r="E11" s="80"/>
      <c r="F11" s="19"/>
      <c r="G11" s="20"/>
      <c r="H11" s="20">
        <v>0</v>
      </c>
      <c r="I11" s="21" t="s">
        <v>18</v>
      </c>
      <c r="J11" s="16" t="e">
        <f t="shared" si="0"/>
        <v>#DIV/0!</v>
      </c>
      <c r="K11" s="22" t="s">
        <v>18</v>
      </c>
    </row>
    <row r="12" spans="1:12" ht="25.05" customHeight="1" x14ac:dyDescent="0.25">
      <c r="A12" s="53" t="s">
        <v>19</v>
      </c>
      <c r="B12" s="81" t="s">
        <v>20</v>
      </c>
      <c r="C12" s="82"/>
      <c r="D12" s="82"/>
      <c r="E12" s="83"/>
      <c r="F12" s="84" t="s">
        <v>21</v>
      </c>
      <c r="G12" s="82"/>
      <c r="H12" s="82"/>
      <c r="I12" s="82"/>
      <c r="J12" s="82"/>
      <c r="K12" s="83"/>
    </row>
    <row r="13" spans="1:12" ht="90" customHeight="1" x14ac:dyDescent="0.25">
      <c r="A13" s="54"/>
      <c r="B13" s="70" t="s">
        <v>22</v>
      </c>
      <c r="C13" s="71"/>
      <c r="D13" s="71"/>
      <c r="E13" s="72"/>
      <c r="F13" s="73" t="s">
        <v>63</v>
      </c>
      <c r="G13" s="71"/>
      <c r="H13" s="71"/>
      <c r="I13" s="71"/>
      <c r="J13" s="71"/>
      <c r="K13" s="72"/>
    </row>
    <row r="14" spans="1:12" s="26" customFormat="1" ht="25.05" customHeight="1" x14ac:dyDescent="0.25">
      <c r="A14" s="55" t="s">
        <v>23</v>
      </c>
      <c r="B14" s="6" t="s">
        <v>24</v>
      </c>
      <c r="C14" s="6" t="s">
        <v>25</v>
      </c>
      <c r="D14" s="6" t="s">
        <v>26</v>
      </c>
      <c r="E14" s="23" t="s">
        <v>27</v>
      </c>
      <c r="F14" s="24" t="s">
        <v>28</v>
      </c>
      <c r="G14" s="6" t="s">
        <v>13</v>
      </c>
      <c r="H14" s="7" t="s">
        <v>15</v>
      </c>
      <c r="I14" s="74" t="s">
        <v>29</v>
      </c>
      <c r="J14" s="75"/>
      <c r="K14" s="76"/>
      <c r="L14" s="25"/>
    </row>
    <row r="15" spans="1:12" ht="19.95" customHeight="1" x14ac:dyDescent="0.25">
      <c r="A15" s="56"/>
      <c r="B15" s="57" t="s">
        <v>30</v>
      </c>
      <c r="C15" s="59" t="s">
        <v>31</v>
      </c>
      <c r="D15" s="27" t="s">
        <v>32</v>
      </c>
      <c r="E15" s="6" t="s">
        <v>33</v>
      </c>
      <c r="F15" s="42" t="s">
        <v>33</v>
      </c>
      <c r="G15" s="49">
        <v>5</v>
      </c>
      <c r="H15" s="49">
        <v>5</v>
      </c>
      <c r="I15" s="61"/>
      <c r="J15" s="62"/>
      <c r="K15" s="63"/>
    </row>
    <row r="16" spans="1:12" ht="19.95" customHeight="1" x14ac:dyDescent="0.25">
      <c r="A16" s="56"/>
      <c r="B16" s="58"/>
      <c r="C16" s="60"/>
      <c r="D16" s="27" t="s">
        <v>34</v>
      </c>
      <c r="E16" s="6" t="s">
        <v>54</v>
      </c>
      <c r="F16" s="42" t="s">
        <v>62</v>
      </c>
      <c r="G16" s="49">
        <v>5</v>
      </c>
      <c r="H16" s="49">
        <v>5</v>
      </c>
      <c r="I16" s="61"/>
      <c r="J16" s="62"/>
      <c r="K16" s="63"/>
    </row>
    <row r="17" spans="1:11" ht="19.95" customHeight="1" x14ac:dyDescent="0.25">
      <c r="A17" s="56"/>
      <c r="B17" s="58"/>
      <c r="C17" s="8" t="s">
        <v>35</v>
      </c>
      <c r="D17" s="27" t="s">
        <v>36</v>
      </c>
      <c r="E17" s="43">
        <v>1</v>
      </c>
      <c r="F17" s="48">
        <v>1</v>
      </c>
      <c r="G17" s="49">
        <v>15</v>
      </c>
      <c r="H17" s="49">
        <v>12</v>
      </c>
      <c r="I17" s="28"/>
      <c r="J17" s="29"/>
      <c r="K17" s="30"/>
    </row>
    <row r="18" spans="1:11" ht="19.95" customHeight="1" x14ac:dyDescent="0.25">
      <c r="A18" s="56"/>
      <c r="B18" s="58"/>
      <c r="C18" s="8" t="s">
        <v>37</v>
      </c>
      <c r="D18" s="27" t="s">
        <v>38</v>
      </c>
      <c r="E18" s="44" t="s">
        <v>39</v>
      </c>
      <c r="F18" s="45" t="s">
        <v>55</v>
      </c>
      <c r="G18" s="49">
        <v>15</v>
      </c>
      <c r="H18" s="49">
        <v>15</v>
      </c>
      <c r="I18" s="61"/>
      <c r="J18" s="62"/>
      <c r="K18" s="63"/>
    </row>
    <row r="19" spans="1:11" ht="19.95" customHeight="1" x14ac:dyDescent="0.25">
      <c r="A19" s="56"/>
      <c r="B19" s="58"/>
      <c r="C19" s="8" t="s">
        <v>40</v>
      </c>
      <c r="D19" s="27" t="s">
        <v>41</v>
      </c>
      <c r="E19" s="46" t="s">
        <v>61</v>
      </c>
      <c r="F19" s="47">
        <v>420</v>
      </c>
      <c r="G19" s="49">
        <v>10</v>
      </c>
      <c r="H19" s="49">
        <v>10</v>
      </c>
      <c r="I19" s="61"/>
      <c r="J19" s="62"/>
      <c r="K19" s="63"/>
    </row>
    <row r="20" spans="1:11" ht="39" customHeight="1" x14ac:dyDescent="0.25">
      <c r="A20" s="56"/>
      <c r="B20" s="9" t="s">
        <v>42</v>
      </c>
      <c r="C20" s="31" t="s">
        <v>43</v>
      </c>
      <c r="D20" s="32" t="s">
        <v>44</v>
      </c>
      <c r="E20" s="33" t="s">
        <v>45</v>
      </c>
      <c r="F20" s="42" t="s">
        <v>67</v>
      </c>
      <c r="G20" s="49">
        <v>30</v>
      </c>
      <c r="H20" s="49">
        <v>27.5</v>
      </c>
      <c r="I20" s="61" t="s">
        <v>64</v>
      </c>
      <c r="J20" s="62"/>
      <c r="K20" s="63"/>
    </row>
    <row r="21" spans="1:11" ht="43.05" customHeight="1" x14ac:dyDescent="0.25">
      <c r="A21" s="56"/>
      <c r="B21" s="9" t="s">
        <v>46</v>
      </c>
      <c r="C21" s="9" t="s">
        <v>47</v>
      </c>
      <c r="D21" s="34" t="s">
        <v>48</v>
      </c>
      <c r="E21" s="50" t="s">
        <v>49</v>
      </c>
      <c r="F21" s="42" t="s">
        <v>49</v>
      </c>
      <c r="G21" s="49">
        <v>10</v>
      </c>
      <c r="H21" s="49">
        <v>7.5</v>
      </c>
      <c r="I21" s="61" t="s">
        <v>65</v>
      </c>
      <c r="J21" s="62"/>
      <c r="K21" s="63"/>
    </row>
    <row r="22" spans="1:11" s="37" customFormat="1" ht="20.100000000000001" customHeight="1" x14ac:dyDescent="0.25">
      <c r="A22" s="64" t="s">
        <v>50</v>
      </c>
      <c r="B22" s="65"/>
      <c r="C22" s="65"/>
      <c r="D22" s="65"/>
      <c r="E22" s="65"/>
      <c r="F22" s="66"/>
      <c r="G22" s="35">
        <f>SUM(G15:G21)+I8</f>
        <v>100</v>
      </c>
      <c r="H22" s="36">
        <f>SUM(H15:H21)+K8</f>
        <v>92</v>
      </c>
      <c r="I22" s="67" t="s">
        <v>18</v>
      </c>
      <c r="J22" s="68"/>
      <c r="K22" s="69"/>
    </row>
    <row r="23" spans="1:11" ht="9.9" customHeight="1" x14ac:dyDescent="0.25">
      <c r="A23" s="38"/>
      <c r="B23" s="38"/>
      <c r="C23" s="38"/>
      <c r="D23" s="38"/>
      <c r="E23" s="38"/>
      <c r="F23" s="39"/>
      <c r="G23" s="38"/>
      <c r="H23" s="38"/>
      <c r="I23" s="38"/>
      <c r="J23" s="38"/>
      <c r="K23" s="38"/>
    </row>
    <row r="24" spans="1:11" s="40" customFormat="1" ht="18" hidden="1" customHeight="1" x14ac:dyDescent="0.25">
      <c r="A24" s="40" t="s">
        <v>56</v>
      </c>
      <c r="F24" s="41"/>
    </row>
    <row r="25" spans="1:11" s="40" customFormat="1" ht="16.05" hidden="1" customHeight="1" x14ac:dyDescent="0.25">
      <c r="A25" s="51" t="s">
        <v>57</v>
      </c>
      <c r="B25" s="51"/>
      <c r="C25" s="51"/>
      <c r="D25" s="51"/>
      <c r="E25" s="51"/>
      <c r="F25" s="52"/>
      <c r="G25" s="51"/>
      <c r="H25" s="51"/>
      <c r="I25" s="51"/>
      <c r="J25" s="51"/>
      <c r="K25" s="51"/>
    </row>
    <row r="26" spans="1:11" s="40" customFormat="1" ht="60" hidden="1" customHeight="1" x14ac:dyDescent="0.25">
      <c r="A26" s="51" t="s">
        <v>58</v>
      </c>
      <c r="B26" s="51"/>
      <c r="C26" s="51"/>
      <c r="D26" s="51"/>
      <c r="E26" s="51"/>
      <c r="F26" s="52"/>
      <c r="G26" s="51"/>
      <c r="H26" s="51"/>
      <c r="I26" s="51"/>
      <c r="J26" s="51"/>
      <c r="K26" s="51"/>
    </row>
    <row r="27" spans="1:11" s="40" customFormat="1" ht="16.05" hidden="1" customHeight="1" x14ac:dyDescent="0.25">
      <c r="A27" s="51" t="s">
        <v>59</v>
      </c>
      <c r="B27" s="51"/>
      <c r="C27" s="51"/>
      <c r="D27" s="51"/>
      <c r="E27" s="51"/>
      <c r="F27" s="52"/>
      <c r="G27" s="51"/>
      <c r="H27" s="51"/>
      <c r="I27" s="51"/>
      <c r="J27" s="51"/>
      <c r="K27" s="51"/>
    </row>
    <row r="28" spans="1:11" s="40" customFormat="1" ht="16.05" hidden="1" customHeight="1" x14ac:dyDescent="0.25">
      <c r="A28" s="51" t="s">
        <v>60</v>
      </c>
      <c r="B28" s="51"/>
      <c r="C28" s="51"/>
      <c r="D28" s="51"/>
      <c r="E28" s="51"/>
      <c r="F28" s="52"/>
      <c r="G28" s="51"/>
      <c r="H28" s="51"/>
      <c r="I28" s="51"/>
      <c r="J28" s="51"/>
      <c r="K28" s="51"/>
    </row>
  </sheetData>
  <mergeCells count="37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I14:K14"/>
    <mergeCell ref="I15:K15"/>
    <mergeCell ref="I16:K16"/>
    <mergeCell ref="D9:E9"/>
    <mergeCell ref="D10:E10"/>
    <mergeCell ref="D11:E11"/>
    <mergeCell ref="B12:E12"/>
    <mergeCell ref="F12:K12"/>
    <mergeCell ref="A7:C11"/>
    <mergeCell ref="A25:K25"/>
    <mergeCell ref="A26:K26"/>
    <mergeCell ref="A27:K27"/>
    <mergeCell ref="A28:K28"/>
    <mergeCell ref="A12:A13"/>
    <mergeCell ref="A14:A21"/>
    <mergeCell ref="B15:B19"/>
    <mergeCell ref="C15:C16"/>
    <mergeCell ref="I18:K18"/>
    <mergeCell ref="I19:K19"/>
    <mergeCell ref="I20:K20"/>
    <mergeCell ref="I21:K21"/>
    <mergeCell ref="A22:F22"/>
    <mergeCell ref="I22:K22"/>
    <mergeCell ref="B13:E13"/>
    <mergeCell ref="F13:K13"/>
  </mergeCells>
  <phoneticPr fontId="12" type="noConversion"/>
  <printOptions horizontalCentered="1"/>
  <pageMargins left="0.78740157480314998" right="0.39370078740157499" top="0.98425196850393704" bottom="0.59055118110236204" header="0.31496062992126" footer="0.31496062992126"/>
  <pageSetup paperSize="9" scale="56" orientation="landscape" blackAndWhite="1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集中办公区重要区域服务保障经费</vt:lpstr>
      <vt:lpstr>集中办公区重要区域服务保障经费!Print_Area</vt:lpstr>
      <vt:lpstr>集中办公区重要区域服务保障经费!Print_Titles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2022-05-29T16:38:00Z</cp:lastPrinted>
  <dcterms:created xsi:type="dcterms:W3CDTF">2020-06-07T15:45:00Z</dcterms:created>
  <dcterms:modified xsi:type="dcterms:W3CDTF">2023-05-17T09:24:19Z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