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675" windowHeight="8400"/>
  </bookViews>
  <sheets>
    <sheet name="行政执法新能源车租赁服务1" sheetId="4" r:id="rId1"/>
  </sheets>
  <definedNames>
    <definedName name="_xlnm.Print_Area" localSheetId="0">行政执法新能源车租赁服务1!$A$1:$K$25</definedName>
    <definedName name="_xlnm.Print_Titles" localSheetId="0">行政执法新能源车租赁服务1!$1:$5</definedName>
  </definedNames>
  <calcPr calcId="144525"/>
</workbook>
</file>

<file path=xl/sharedStrings.xml><?xml version="1.0" encoding="utf-8"?>
<sst xmlns="http://schemas.openxmlformats.org/spreadsheetml/2006/main" count="83" uniqueCount="71">
  <si>
    <r>
      <rPr>
        <b/>
        <sz val="16"/>
        <rFont val="微软雅黑 Light"/>
        <charset val="134"/>
      </rPr>
      <t>项目支出绩效自评表</t>
    </r>
  </si>
  <si>
    <r>
      <rPr>
        <b/>
        <sz val="16"/>
        <rFont val="宋体"/>
        <charset val="134"/>
      </rPr>
      <t>（</t>
    </r>
    <r>
      <rPr>
        <b/>
        <sz val="16"/>
        <rFont val="Times New Roman"/>
        <charset val="134"/>
      </rPr>
      <t>2022</t>
    </r>
    <r>
      <rPr>
        <b/>
        <sz val="16"/>
        <rFont val="宋体"/>
        <charset val="134"/>
      </rPr>
      <t>年度）</t>
    </r>
  </si>
  <si>
    <r>
      <rPr>
        <sz val="11"/>
        <rFont val="宋体"/>
        <charset val="134"/>
      </rPr>
      <t>金额单位：万元</t>
    </r>
  </si>
  <si>
    <r>
      <rPr>
        <sz val="11"/>
        <rFont val="宋体"/>
        <charset val="134"/>
      </rPr>
      <t>项目名称</t>
    </r>
  </si>
  <si>
    <t>行政执法新能源车租赁服务1</t>
  </si>
  <si>
    <t>主管部门</t>
  </si>
  <si>
    <t>北京市机关事务管理局（本级）</t>
  </si>
  <si>
    <r>
      <rPr>
        <sz val="11"/>
        <rFont val="宋体"/>
        <charset val="134"/>
      </rPr>
      <t>实施单位：</t>
    </r>
  </si>
  <si>
    <t>公务用车保障中心</t>
  </si>
  <si>
    <r>
      <rPr>
        <sz val="11"/>
        <rFont val="宋体"/>
        <charset val="134"/>
      </rPr>
      <t>项目负责人</t>
    </r>
  </si>
  <si>
    <t>秦剑</t>
  </si>
  <si>
    <r>
      <rPr>
        <sz val="11"/>
        <rFont val="宋体"/>
        <charset val="134"/>
      </rPr>
      <t>联系电话</t>
    </r>
  </si>
  <si>
    <r>
      <rPr>
        <sz val="11"/>
        <rFont val="宋体"/>
        <charset val="134"/>
      </rPr>
      <t>项目资金</t>
    </r>
    <r>
      <rPr>
        <sz val="11"/>
        <rFont val="Times New Roman"/>
        <charset val="134"/>
      </rPr>
      <t xml:space="preserve">
</t>
    </r>
    <r>
      <rPr>
        <sz val="11"/>
        <rFont val="宋体"/>
        <charset val="134"/>
      </rPr>
      <t>（万元）</t>
    </r>
  </si>
  <si>
    <r>
      <rPr>
        <sz val="11"/>
        <rFont val="宋体"/>
        <charset val="134"/>
      </rPr>
      <t>年初预算数</t>
    </r>
  </si>
  <si>
    <r>
      <rPr>
        <sz val="11"/>
        <rFont val="宋体"/>
        <charset val="134"/>
      </rPr>
      <t>全年预算数</t>
    </r>
  </si>
  <si>
    <r>
      <rPr>
        <sz val="11"/>
        <rFont val="宋体"/>
        <charset val="134"/>
      </rPr>
      <t>全年执行数</t>
    </r>
  </si>
  <si>
    <r>
      <rPr>
        <sz val="11"/>
        <rFont val="宋体"/>
        <charset val="134"/>
      </rPr>
      <t>分值</t>
    </r>
  </si>
  <si>
    <t>执行率</t>
  </si>
  <si>
    <r>
      <rPr>
        <sz val="11"/>
        <rFont val="宋体"/>
        <charset val="134"/>
      </rPr>
      <t>得分</t>
    </r>
  </si>
  <si>
    <r>
      <rPr>
        <sz val="11"/>
        <rFont val="宋体"/>
        <charset val="134"/>
      </rPr>
      <t>年度资金总额：</t>
    </r>
  </si>
  <si>
    <r>
      <rPr>
        <sz val="11"/>
        <rFont val="宋体"/>
        <charset val="134"/>
      </rPr>
      <t>其中：当年财政拨款</t>
    </r>
  </si>
  <si>
    <t>—</t>
  </si>
  <si>
    <r>
      <rPr>
        <sz val="11"/>
        <rFont val="Times New Roman"/>
        <charset val="134"/>
      </rPr>
      <t xml:space="preserve">           </t>
    </r>
    <r>
      <rPr>
        <sz val="11"/>
        <rFont val="宋体"/>
        <charset val="134"/>
      </rPr>
      <t>上年结转资金</t>
    </r>
  </si>
  <si>
    <r>
      <rPr>
        <sz val="11"/>
        <rFont val="Times New Roman"/>
        <charset val="134"/>
      </rPr>
      <t xml:space="preserve">           </t>
    </r>
    <r>
      <rPr>
        <sz val="11"/>
        <rFont val="宋体"/>
        <charset val="134"/>
      </rPr>
      <t>其他资金</t>
    </r>
  </si>
  <si>
    <r>
      <rPr>
        <sz val="11"/>
        <rFont val="宋体"/>
        <charset val="134"/>
      </rPr>
      <t>年度</t>
    </r>
    <r>
      <rPr>
        <sz val="11"/>
        <rFont val="Times New Roman"/>
        <charset val="134"/>
      </rPr>
      <t xml:space="preserve">
</t>
    </r>
    <r>
      <rPr>
        <sz val="11"/>
        <rFont val="宋体"/>
        <charset val="134"/>
      </rPr>
      <t>总体</t>
    </r>
    <r>
      <rPr>
        <sz val="11"/>
        <rFont val="Times New Roman"/>
        <charset val="134"/>
      </rPr>
      <t xml:space="preserve">
</t>
    </r>
    <r>
      <rPr>
        <sz val="11"/>
        <rFont val="宋体"/>
        <charset val="134"/>
      </rPr>
      <t>目标</t>
    </r>
  </si>
  <si>
    <r>
      <rPr>
        <sz val="11"/>
        <rFont val="宋体"/>
        <charset val="134"/>
      </rPr>
      <t>预期目标</t>
    </r>
  </si>
  <si>
    <r>
      <rPr>
        <sz val="11"/>
        <rFont val="宋体"/>
        <charset val="134"/>
      </rPr>
      <t>实际完成情况</t>
    </r>
  </si>
  <si>
    <r>
      <rPr>
        <sz val="11"/>
        <rFont val="宋体"/>
        <charset val="134"/>
      </rPr>
      <t>实现市级部门行政执法车辆保障</t>
    </r>
    <r>
      <rPr>
        <sz val="11"/>
        <rFont val="Times New Roman"/>
        <charset val="134"/>
      </rPr>
      <t>“</t>
    </r>
    <r>
      <rPr>
        <sz val="11"/>
        <rFont val="宋体"/>
        <charset val="134"/>
      </rPr>
      <t>行政执法力量不削弱，重点任务跟得上</t>
    </r>
    <r>
      <rPr>
        <sz val="11"/>
        <rFont val="Times New Roman"/>
        <charset val="134"/>
      </rPr>
      <t>”</t>
    </r>
    <r>
      <rPr>
        <sz val="11"/>
        <rFont val="宋体"/>
        <charset val="134"/>
      </rPr>
      <t>的工作目标。有效响应各有关行政执法单位所用新能源执法车辆免费维修保养服务。及时响应各有关行政执法单位所用新能源执法车辆六环以内</t>
    </r>
    <r>
      <rPr>
        <sz val="11"/>
        <rFont val="Times New Roman"/>
        <charset val="134"/>
      </rPr>
      <t>24</t>
    </r>
    <r>
      <rPr>
        <sz val="11"/>
        <rFont val="宋体"/>
        <charset val="134"/>
      </rPr>
      <t>小时救援服务。</t>
    </r>
  </si>
  <si>
    <t>实现市级部门行政执法车辆保障“行政执法力量不削弱，重点任务跟得上”的工作目标。有效响应各有关行政执法单位所用新能源执法车辆免费维修保养服务。及时响应各有关行政执法单位所用新能源执法车辆六环以内24小时救援服务。</t>
  </si>
  <si>
    <r>
      <rPr>
        <sz val="11"/>
        <rFont val="宋体"/>
        <charset val="134"/>
      </rPr>
      <t>绩</t>
    </r>
    <r>
      <rPr>
        <sz val="11"/>
        <rFont val="Times New Roman"/>
        <charset val="134"/>
      </rPr>
      <t xml:space="preserve">
</t>
    </r>
    <r>
      <rPr>
        <sz val="11"/>
        <rFont val="宋体"/>
        <charset val="134"/>
      </rPr>
      <t>效</t>
    </r>
    <r>
      <rPr>
        <sz val="11"/>
        <rFont val="Times New Roman"/>
        <charset val="134"/>
      </rPr>
      <t xml:space="preserve">
</t>
    </r>
    <r>
      <rPr>
        <sz val="11"/>
        <rFont val="宋体"/>
        <charset val="134"/>
      </rPr>
      <t>指</t>
    </r>
    <r>
      <rPr>
        <sz val="11"/>
        <rFont val="Times New Roman"/>
        <charset val="134"/>
      </rPr>
      <t xml:space="preserve">
</t>
    </r>
    <r>
      <rPr>
        <sz val="11"/>
        <rFont val="宋体"/>
        <charset val="134"/>
      </rPr>
      <t>标</t>
    </r>
  </si>
  <si>
    <r>
      <rPr>
        <sz val="11"/>
        <rFont val="宋体"/>
        <charset val="134"/>
      </rPr>
      <t>一级指标</t>
    </r>
  </si>
  <si>
    <r>
      <rPr>
        <sz val="11"/>
        <rFont val="宋体"/>
        <charset val="134"/>
      </rPr>
      <t>二级指标</t>
    </r>
  </si>
  <si>
    <r>
      <rPr>
        <sz val="11"/>
        <rFont val="宋体"/>
        <charset val="134"/>
      </rPr>
      <t>三级指标</t>
    </r>
  </si>
  <si>
    <r>
      <rPr>
        <sz val="11"/>
        <rFont val="宋体"/>
        <charset val="134"/>
      </rPr>
      <t>年度指标值</t>
    </r>
  </si>
  <si>
    <r>
      <rPr>
        <sz val="11"/>
        <rFont val="宋体"/>
        <charset val="134"/>
      </rPr>
      <t>实际完成值</t>
    </r>
  </si>
  <si>
    <t>偏差原因分析及改进措施</t>
  </si>
  <si>
    <r>
      <rPr>
        <sz val="11"/>
        <rFont val="宋体"/>
        <charset val="134"/>
      </rPr>
      <t>产出指标
（</t>
    </r>
    <r>
      <rPr>
        <sz val="11"/>
        <rFont val="Times New Roman"/>
        <charset val="134"/>
      </rPr>
      <t>50</t>
    </r>
    <r>
      <rPr>
        <sz val="11"/>
        <rFont val="宋体"/>
        <charset val="134"/>
      </rPr>
      <t>分</t>
    </r>
    <r>
      <rPr>
        <sz val="11"/>
        <rFont val="Times New Roman"/>
        <charset val="134"/>
      </rPr>
      <t xml:space="preserve"> </t>
    </r>
    <r>
      <rPr>
        <sz val="11"/>
        <rFont val="宋体"/>
        <charset val="134"/>
      </rPr>
      <t>）</t>
    </r>
  </si>
  <si>
    <r>
      <rPr>
        <sz val="11"/>
        <rFont val="宋体"/>
        <charset val="134"/>
      </rPr>
      <t>数量指标</t>
    </r>
  </si>
  <si>
    <t>租赁新能源汽车</t>
  </si>
  <si>
    <r>
      <rPr>
        <sz val="11"/>
        <rFont val="Times New Roman"/>
        <charset val="134"/>
      </rPr>
      <t>54</t>
    </r>
    <r>
      <rPr>
        <sz val="11"/>
        <rFont val="宋体"/>
        <charset val="134"/>
      </rPr>
      <t>辆</t>
    </r>
  </si>
  <si>
    <t>专职服务人员</t>
  </si>
  <si>
    <r>
      <rPr>
        <sz val="11"/>
        <rFont val="Times New Roman"/>
        <charset val="134"/>
      </rPr>
      <t>3</t>
    </r>
    <r>
      <rPr>
        <sz val="11"/>
        <rFont val="宋体"/>
        <charset val="134"/>
      </rPr>
      <t>人</t>
    </r>
  </si>
  <si>
    <r>
      <rPr>
        <sz val="11"/>
        <rFont val="宋体"/>
        <charset val="134"/>
      </rPr>
      <t>质量指标</t>
    </r>
  </si>
  <si>
    <t>应急保障响应率</t>
  </si>
  <si>
    <t>车辆安全性抽检合格率</t>
  </si>
  <si>
    <t>维修保养响应率</t>
  </si>
  <si>
    <r>
      <rPr>
        <sz val="11"/>
        <rFont val="宋体"/>
        <charset val="134"/>
      </rPr>
      <t>时效指标</t>
    </r>
  </si>
  <si>
    <t>工作进度</t>
  </si>
  <si>
    <t>≤12月</t>
  </si>
  <si>
    <r>
      <rPr>
        <sz val="11"/>
        <rFont val="Times New Roman"/>
        <charset val="134"/>
      </rPr>
      <t>12</t>
    </r>
    <r>
      <rPr>
        <sz val="11"/>
        <rFont val="宋体"/>
        <charset val="134"/>
      </rPr>
      <t>个月</t>
    </r>
  </si>
  <si>
    <r>
      <rPr>
        <sz val="11"/>
        <rFont val="宋体"/>
        <charset val="134"/>
      </rPr>
      <t>成本指标</t>
    </r>
  </si>
  <si>
    <t>项目预算总额</t>
  </si>
  <si>
    <r>
      <rPr>
        <sz val="11"/>
        <rFont val="Cambria Math"/>
        <charset val="134"/>
      </rPr>
      <t>≤</t>
    </r>
    <r>
      <rPr>
        <sz val="11"/>
        <rFont val="Times New Roman"/>
        <charset val="134"/>
      </rPr>
      <t>249.48</t>
    </r>
  </si>
  <si>
    <r>
      <rPr>
        <sz val="11"/>
        <rFont val="宋体"/>
        <charset val="134"/>
      </rPr>
      <t>效益指标
（</t>
    </r>
    <r>
      <rPr>
        <sz val="11"/>
        <rFont val="Times New Roman"/>
        <charset val="134"/>
      </rPr>
      <t>30</t>
    </r>
    <r>
      <rPr>
        <sz val="11"/>
        <rFont val="宋体"/>
        <charset val="134"/>
      </rPr>
      <t>分）</t>
    </r>
  </si>
  <si>
    <t>社会效益指标</t>
  </si>
  <si>
    <t>应急处理能力</t>
  </si>
  <si>
    <t>定性3-高中低</t>
  </si>
  <si>
    <t>高效提升</t>
  </si>
  <si>
    <t>项目效益指标实现程度的量化考核有待进一步提升</t>
  </si>
  <si>
    <t>行政执法效率</t>
  </si>
  <si>
    <r>
      <rPr>
        <sz val="11"/>
        <rFont val="宋体"/>
        <charset val="134"/>
      </rPr>
      <t>满意度指标（</t>
    </r>
    <r>
      <rPr>
        <sz val="11"/>
        <rFont val="Times New Roman"/>
        <charset val="134"/>
      </rPr>
      <t>10</t>
    </r>
    <r>
      <rPr>
        <sz val="11"/>
        <rFont val="宋体"/>
        <charset val="134"/>
      </rPr>
      <t>分）</t>
    </r>
  </si>
  <si>
    <r>
      <rPr>
        <sz val="11"/>
        <rFont val="宋体"/>
        <charset val="134"/>
      </rPr>
      <t>服务对象
满意度指标</t>
    </r>
  </si>
  <si>
    <t>服务对象满意度</t>
  </si>
  <si>
    <t>≥90%</t>
  </si>
  <si>
    <t>调查方式及样本代表性有待进一步提高。</t>
  </si>
  <si>
    <r>
      <rPr>
        <b/>
        <sz val="11"/>
        <rFont val="宋体"/>
        <charset val="134"/>
      </rPr>
      <t>总</t>
    </r>
    <r>
      <rPr>
        <b/>
        <sz val="11"/>
        <rFont val="Times New Roman"/>
        <charset val="134"/>
      </rPr>
      <t xml:space="preserve">    </t>
    </r>
    <r>
      <rPr>
        <b/>
        <sz val="11"/>
        <rFont val="宋体"/>
        <charset val="134"/>
      </rPr>
      <t>分</t>
    </r>
  </si>
  <si>
    <r>
      <rPr>
        <sz val="10"/>
        <rFont val="Times New Roman"/>
        <charset val="134"/>
      </rPr>
      <t xml:space="preserve">     </t>
    </r>
    <r>
      <rPr>
        <sz val="10"/>
        <rFont val="宋体"/>
        <charset val="134"/>
      </rPr>
      <t>【注】</t>
    </r>
  </si>
  <si>
    <r>
      <rPr>
        <sz val="10"/>
        <rFont val="Times New Roman"/>
        <charset val="134"/>
      </rPr>
      <t xml:space="preserve">       1. </t>
    </r>
    <r>
      <rPr>
        <sz val="10"/>
        <rFont val="宋体"/>
        <charset val="134"/>
      </rPr>
      <t>得分一档最高不能超过该指标值上限。</t>
    </r>
  </si>
  <si>
    <r>
      <rPr>
        <sz val="10"/>
        <rFont val="Times New Roman"/>
        <charset val="134"/>
      </rPr>
      <t xml:space="preserve">       2. </t>
    </r>
    <r>
      <rPr>
        <sz val="10"/>
        <rFont val="宋体"/>
        <charset val="134"/>
      </rPr>
      <t>定量指标若为正向指标，则得分计算方法应用全年实际值（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该指标分值；若定量指标为反向指标，则得分计算方法应用年度指标值（</t>
    </r>
    <r>
      <rPr>
        <sz val="10"/>
        <rFont val="Times New Roman"/>
        <charset val="134"/>
      </rPr>
      <t>A</t>
    </r>
    <r>
      <rPr>
        <sz val="10"/>
        <rFont val="宋体"/>
        <charset val="134"/>
      </rPr>
      <t>）</t>
    </r>
    <r>
      <rPr>
        <sz val="10"/>
        <rFont val="Times New Roman"/>
        <charset val="134"/>
      </rPr>
      <t>/</t>
    </r>
    <r>
      <rPr>
        <sz val="10"/>
        <rFont val="宋体"/>
        <charset val="134"/>
      </rPr>
      <t>全年实际值（</t>
    </r>
    <r>
      <rPr>
        <sz val="10"/>
        <rFont val="Times New Roman"/>
        <charset val="134"/>
      </rPr>
      <t>B</t>
    </r>
    <r>
      <rPr>
        <sz val="10"/>
        <rFont val="宋体"/>
        <charset val="134"/>
      </rPr>
      <t>）</t>
    </r>
    <r>
      <rPr>
        <sz val="10"/>
        <rFont val="Times New Roman"/>
        <charset val="134"/>
      </rPr>
      <t>*</t>
    </r>
    <r>
      <rPr>
        <sz val="10"/>
        <rFont val="宋体"/>
        <charset val="134"/>
      </rPr>
      <t>该指标分值。若年初指标值设定偏低，则得分计算方法应用（全年实际值（</t>
    </r>
    <r>
      <rPr>
        <sz val="10"/>
        <rFont val="Times New Roman"/>
        <charset val="134"/>
      </rPr>
      <t>B</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*100%</t>
    </r>
    <r>
      <rPr>
        <sz val="10"/>
        <rFont val="宋体"/>
        <charset val="134"/>
      </rPr>
      <t>。若计算结果在</t>
    </r>
    <r>
      <rPr>
        <sz val="10"/>
        <rFont val="Times New Roman"/>
        <charset val="134"/>
      </rPr>
      <t>200%-300%</t>
    </r>
    <r>
      <rPr>
        <sz val="10"/>
        <rFont val="宋体"/>
        <charset val="134"/>
      </rPr>
      <t>（含</t>
    </r>
    <r>
      <rPr>
        <sz val="10"/>
        <rFont val="Times New Roman"/>
        <charset val="134"/>
      </rPr>
      <t>200%</t>
    </r>
    <r>
      <rPr>
        <sz val="10"/>
        <rFont val="宋体"/>
        <charset val="134"/>
      </rPr>
      <t>）区间，则按照该指标分值的</t>
    </r>
    <r>
      <rPr>
        <sz val="10"/>
        <rFont val="Times New Roman"/>
        <charset val="134"/>
      </rPr>
      <t>10%</t>
    </r>
    <r>
      <rPr>
        <sz val="10"/>
        <rFont val="宋体"/>
        <charset val="134"/>
      </rPr>
      <t>扣分；计算结果在</t>
    </r>
    <r>
      <rPr>
        <sz val="10"/>
        <rFont val="Times New Roman"/>
        <charset val="134"/>
      </rPr>
      <t>300%-500%</t>
    </r>
    <r>
      <rPr>
        <sz val="10"/>
        <rFont val="宋体"/>
        <charset val="134"/>
      </rPr>
      <t>（含</t>
    </r>
    <r>
      <rPr>
        <sz val="10"/>
        <rFont val="Times New Roman"/>
        <charset val="134"/>
      </rPr>
      <t>300%</t>
    </r>
    <r>
      <rPr>
        <sz val="10"/>
        <rFont val="宋体"/>
        <charset val="134"/>
      </rPr>
      <t>）区间，则按照该指标分值的</t>
    </r>
    <r>
      <rPr>
        <sz val="10"/>
        <rFont val="Times New Roman"/>
        <charset val="134"/>
      </rPr>
      <t>20%</t>
    </r>
    <r>
      <rPr>
        <sz val="10"/>
        <rFont val="宋体"/>
        <charset val="134"/>
      </rPr>
      <t>扣分；计算结果高于</t>
    </r>
    <r>
      <rPr>
        <sz val="10"/>
        <rFont val="Times New Roman"/>
        <charset val="134"/>
      </rPr>
      <t>500%</t>
    </r>
    <r>
      <rPr>
        <sz val="10"/>
        <rFont val="宋体"/>
        <charset val="134"/>
      </rPr>
      <t>（含</t>
    </r>
    <r>
      <rPr>
        <sz val="10"/>
        <rFont val="Times New Roman"/>
        <charset val="134"/>
      </rPr>
      <t>500%</t>
    </r>
    <r>
      <rPr>
        <sz val="10"/>
        <rFont val="宋体"/>
        <charset val="134"/>
      </rPr>
      <t>），则按照该指标分值的</t>
    </r>
    <r>
      <rPr>
        <sz val="10"/>
        <rFont val="Times New Roman"/>
        <charset val="134"/>
      </rPr>
      <t>30%</t>
    </r>
    <r>
      <rPr>
        <sz val="10"/>
        <rFont val="宋体"/>
        <charset val="134"/>
      </rPr>
      <t>扣分。</t>
    </r>
  </si>
  <si>
    <r>
      <rPr>
        <sz val="10"/>
        <rFont val="Times New Roman"/>
        <charset val="134"/>
      </rPr>
      <t xml:space="preserve">       3. </t>
    </r>
    <r>
      <rPr>
        <sz val="10"/>
        <rFont val="宋体"/>
        <charset val="134"/>
      </rPr>
      <t>请在“偏差原因分析及改进措施”中说明偏离目标、不能完成目标的原因及拟采取的措施。</t>
    </r>
  </si>
  <si>
    <r>
      <rPr>
        <sz val="10"/>
        <rFont val="Times New Roman"/>
        <charset val="134"/>
      </rPr>
      <t xml:space="preserve">       4. 90</t>
    </r>
    <r>
      <rPr>
        <sz val="10"/>
        <rFont val="宋体"/>
        <charset val="134"/>
      </rPr>
      <t>（含）</t>
    </r>
    <r>
      <rPr>
        <sz val="10"/>
        <rFont val="Times New Roman"/>
        <charset val="134"/>
      </rPr>
      <t>-100</t>
    </r>
    <r>
      <rPr>
        <sz val="10"/>
        <rFont val="宋体"/>
        <charset val="134"/>
      </rPr>
      <t>分为优、</t>
    </r>
    <r>
      <rPr>
        <sz val="10"/>
        <rFont val="Times New Roman"/>
        <charset val="134"/>
      </rPr>
      <t>80</t>
    </r>
    <r>
      <rPr>
        <sz val="10"/>
        <rFont val="宋体"/>
        <charset val="134"/>
      </rPr>
      <t>（含）</t>
    </r>
    <r>
      <rPr>
        <sz val="10"/>
        <rFont val="Times New Roman"/>
        <charset val="134"/>
      </rPr>
      <t>-90</t>
    </r>
    <r>
      <rPr>
        <sz val="10"/>
        <rFont val="宋体"/>
        <charset val="134"/>
      </rPr>
      <t>分为良、</t>
    </r>
    <r>
      <rPr>
        <sz val="10"/>
        <rFont val="Times New Roman"/>
        <charset val="134"/>
      </rPr>
      <t>60</t>
    </r>
    <r>
      <rPr>
        <sz val="10"/>
        <rFont val="宋体"/>
        <charset val="134"/>
      </rPr>
      <t>（含）</t>
    </r>
    <r>
      <rPr>
        <sz val="10"/>
        <rFont val="Times New Roman"/>
        <charset val="134"/>
      </rPr>
      <t>-80</t>
    </r>
    <r>
      <rPr>
        <sz val="10"/>
        <rFont val="宋体"/>
        <charset val="134"/>
      </rPr>
      <t>分为中、</t>
    </r>
    <r>
      <rPr>
        <sz val="10"/>
        <rFont val="Times New Roman"/>
        <charset val="134"/>
      </rPr>
      <t>60</t>
    </r>
    <r>
      <rPr>
        <sz val="10"/>
        <rFont val="宋体"/>
        <charset val="134"/>
      </rPr>
      <t>分以下为差。</t>
    </r>
  </si>
</sst>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 "/>
    <numFmt numFmtId="178" formatCode="0_ "/>
    <numFmt numFmtId="179" formatCode="0.0_ "/>
  </numFmts>
  <fonts count="33">
    <font>
      <sz val="11"/>
      <color theme="1"/>
      <name val="等线"/>
      <charset val="134"/>
      <scheme val="minor"/>
    </font>
    <font>
      <sz val="16"/>
      <name val="Times New Roman"/>
      <charset val="134"/>
    </font>
    <font>
      <sz val="11"/>
      <name val="Times New Roman"/>
      <charset val="134"/>
    </font>
    <font>
      <b/>
      <sz val="11"/>
      <name val="Times New Roman"/>
      <charset val="134"/>
    </font>
    <font>
      <sz val="10"/>
      <name val="Times New Roman"/>
      <charset val="134"/>
    </font>
    <font>
      <b/>
      <sz val="16"/>
      <name val="Times New Roman"/>
      <charset val="134"/>
    </font>
    <font>
      <sz val="1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sz val="11"/>
      <color theme="1"/>
      <name val="等线"/>
      <charset val="134"/>
      <scheme val="minor"/>
    </font>
    <font>
      <b/>
      <sz val="16"/>
      <name val="微软雅黑 Light"/>
      <charset val="134"/>
    </font>
    <font>
      <b/>
      <sz val="16"/>
      <name val="宋体"/>
      <charset val="134"/>
    </font>
    <font>
      <sz val="11"/>
      <name val="Cambria Math"/>
      <charset val="134"/>
    </font>
    <font>
      <b/>
      <sz val="11"/>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50">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thin">
        <color auto="1"/>
      </right>
      <top style="hair">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hair">
        <color auto="1"/>
      </top>
      <bottom style="thin">
        <color auto="1"/>
      </bottom>
      <diagonal/>
    </border>
    <border>
      <left style="hair">
        <color auto="1"/>
      </left>
      <right/>
      <top/>
      <bottom style="hair">
        <color auto="1"/>
      </bottom>
      <diagonal/>
    </border>
    <border>
      <left/>
      <right/>
      <top/>
      <bottom style="hair">
        <color auto="1"/>
      </bottom>
      <diagonal/>
    </border>
    <border>
      <left/>
      <right style="thin">
        <color auto="1"/>
      </right>
      <top/>
      <bottom style="hair">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4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43"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4" applyNumberFormat="0" applyFill="0" applyAlignment="0" applyProtection="0">
      <alignment vertical="center"/>
    </xf>
    <xf numFmtId="0" fontId="18" fillId="0" borderId="44" applyNumberFormat="0" applyFill="0" applyAlignment="0" applyProtection="0">
      <alignment vertical="center"/>
    </xf>
    <xf numFmtId="0" fontId="10" fillId="9" borderId="0" applyNumberFormat="0" applyBorder="0" applyAlignment="0" applyProtection="0">
      <alignment vertical="center"/>
    </xf>
    <xf numFmtId="0" fontId="13" fillId="0" borderId="45" applyNumberFormat="0" applyFill="0" applyAlignment="0" applyProtection="0">
      <alignment vertical="center"/>
    </xf>
    <xf numFmtId="0" fontId="10" fillId="10" borderId="0" applyNumberFormat="0" applyBorder="0" applyAlignment="0" applyProtection="0">
      <alignment vertical="center"/>
    </xf>
    <xf numFmtId="0" fontId="19" fillId="11" borderId="46" applyNumberFormat="0" applyAlignment="0" applyProtection="0">
      <alignment vertical="center"/>
    </xf>
    <xf numFmtId="0" fontId="20" fillId="11" borderId="42" applyNumberFormat="0" applyAlignment="0" applyProtection="0">
      <alignment vertical="center"/>
    </xf>
    <xf numFmtId="0" fontId="21" fillId="12" borderId="47"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48" applyNumberFormat="0" applyFill="0" applyAlignment="0" applyProtection="0">
      <alignment vertical="center"/>
    </xf>
    <xf numFmtId="0" fontId="23" fillId="0" borderId="4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6" fillId="0" borderId="0"/>
    <xf numFmtId="0" fontId="27" fillId="0" borderId="0">
      <alignment vertical="center"/>
    </xf>
  </cellStyleXfs>
  <cellXfs count="108">
    <xf numFmtId="0" fontId="0" fillId="0" borderId="0" xfId="0">
      <alignment vertical="center"/>
    </xf>
    <xf numFmtId="0" fontId="1" fillId="0" borderId="0" xfId="50" applyFont="1" applyFill="1">
      <alignment vertical="center"/>
    </xf>
    <xf numFmtId="0" fontId="2" fillId="0" borderId="0" xfId="50" applyFont="1" applyFill="1" applyAlignment="1">
      <alignment horizontal="center" vertical="center"/>
    </xf>
    <xf numFmtId="0" fontId="3" fillId="0" borderId="0" xfId="50" applyFont="1" applyFill="1">
      <alignment vertical="center"/>
    </xf>
    <xf numFmtId="0" fontId="4" fillId="0" borderId="0" xfId="50" applyFont="1" applyFill="1">
      <alignment vertical="center"/>
    </xf>
    <xf numFmtId="0" fontId="2" fillId="0" borderId="0" xfId="50" applyFont="1" applyFill="1">
      <alignment vertical="center"/>
    </xf>
    <xf numFmtId="0" fontId="2" fillId="0" borderId="0" xfId="50" applyFont="1" applyFill="1" applyAlignment="1">
      <alignment horizontal="justify" vertical="center" wrapText="1"/>
    </xf>
    <xf numFmtId="0" fontId="5" fillId="0" borderId="0" xfId="50" applyFont="1" applyFill="1" applyAlignment="1">
      <alignment horizontal="center" vertical="center"/>
    </xf>
    <xf numFmtId="0" fontId="5" fillId="0" borderId="0" xfId="50" applyFont="1" applyFill="1" applyAlignment="1">
      <alignment horizontal="justify" vertical="center" wrapText="1"/>
    </xf>
    <xf numFmtId="0" fontId="2" fillId="0" borderId="1" xfId="50" applyFont="1" applyFill="1" applyBorder="1" applyAlignment="1">
      <alignment horizontal="center" vertical="center"/>
    </xf>
    <xf numFmtId="0" fontId="2" fillId="0" borderId="2" xfId="50" applyFont="1" applyFill="1" applyBorder="1" applyAlignment="1">
      <alignment horizontal="center" vertical="center"/>
    </xf>
    <xf numFmtId="0" fontId="6" fillId="0" borderId="2" xfId="50" applyFont="1" applyFill="1" applyBorder="1" applyAlignment="1">
      <alignment horizontal="center" vertical="center"/>
    </xf>
    <xf numFmtId="0" fontId="2" fillId="0" borderId="2" xfId="50" applyFont="1" applyFill="1" applyBorder="1" applyAlignment="1">
      <alignment horizontal="justify" vertical="center" wrapText="1"/>
    </xf>
    <xf numFmtId="0" fontId="6" fillId="0" borderId="3" xfId="50" applyFont="1" applyFill="1" applyBorder="1" applyAlignment="1">
      <alignment horizontal="center" vertical="center"/>
    </xf>
    <xf numFmtId="0" fontId="2" fillId="0" borderId="4" xfId="50" applyFont="1" applyFill="1" applyBorder="1" applyAlignment="1">
      <alignment horizontal="center" vertical="center"/>
    </xf>
    <xf numFmtId="0" fontId="6" fillId="0" borderId="4" xfId="50" applyFont="1" applyFill="1" applyBorder="1" applyAlignment="1">
      <alignment horizontal="center" vertical="center"/>
    </xf>
    <xf numFmtId="0" fontId="2" fillId="0" borderId="4" xfId="50" applyFont="1" applyFill="1" applyBorder="1" applyAlignment="1">
      <alignment horizontal="center" vertical="center" wrapText="1"/>
    </xf>
    <xf numFmtId="0" fontId="2" fillId="0" borderId="5" xfId="50" applyFont="1" applyFill="1" applyBorder="1" applyAlignment="1">
      <alignment horizontal="center" vertical="center"/>
    </xf>
    <xf numFmtId="0" fontId="2" fillId="0" borderId="6" xfId="50" applyFont="1" applyFill="1" applyBorder="1" applyAlignment="1">
      <alignment horizontal="center" vertical="center"/>
    </xf>
    <xf numFmtId="0" fontId="6" fillId="0" borderId="6" xfId="50" applyFont="1" applyFill="1" applyBorder="1" applyAlignment="1">
      <alignment horizontal="center" vertical="center"/>
    </xf>
    <xf numFmtId="0" fontId="2" fillId="0" borderId="6" xfId="50" applyFont="1" applyFill="1" applyBorder="1" applyAlignment="1">
      <alignment horizontal="center" vertical="center" wrapText="1"/>
    </xf>
    <xf numFmtId="0" fontId="2" fillId="0" borderId="1" xfId="50" applyFont="1" applyFill="1" applyBorder="1" applyAlignment="1">
      <alignment horizontal="center" vertical="center" wrapText="1"/>
    </xf>
    <xf numFmtId="0" fontId="2" fillId="0" borderId="7" xfId="50" applyFont="1" applyFill="1" applyBorder="1" applyAlignment="1">
      <alignment horizontal="center" vertical="center"/>
    </xf>
    <xf numFmtId="0" fontId="2" fillId="0" borderId="8" xfId="50" applyFont="1" applyFill="1" applyBorder="1" applyAlignment="1">
      <alignment horizontal="center" vertical="center"/>
    </xf>
    <xf numFmtId="0" fontId="2" fillId="0" borderId="2" xfId="50" applyFont="1" applyFill="1" applyBorder="1" applyAlignment="1">
      <alignment horizontal="center" vertical="center" wrapText="1"/>
    </xf>
    <xf numFmtId="0" fontId="2" fillId="0" borderId="3" xfId="50" applyFont="1" applyFill="1" applyBorder="1" applyAlignment="1">
      <alignment horizontal="center" vertical="center"/>
    </xf>
    <xf numFmtId="0" fontId="2" fillId="0" borderId="9" xfId="50" applyFont="1" applyFill="1" applyBorder="1" applyAlignment="1">
      <alignment horizontal="justify" vertical="center"/>
    </xf>
    <xf numFmtId="0" fontId="2" fillId="0" borderId="10" xfId="50" applyFont="1" applyFill="1" applyBorder="1" applyAlignment="1">
      <alignment horizontal="justify" vertical="center"/>
    </xf>
    <xf numFmtId="43" fontId="2" fillId="0" borderId="4" xfId="50" applyNumberFormat="1" applyFont="1" applyFill="1" applyBorder="1" applyAlignment="1">
      <alignment horizontal="justify" vertical="center" wrapText="1"/>
    </xf>
    <xf numFmtId="43" fontId="2" fillId="0" borderId="4" xfId="50" applyNumberFormat="1" applyFont="1" applyFill="1" applyBorder="1">
      <alignment vertical="center"/>
    </xf>
    <xf numFmtId="0" fontId="2" fillId="0" borderId="11" xfId="50" applyFont="1" applyFill="1" applyBorder="1" applyAlignment="1">
      <alignment horizontal="center" vertical="center"/>
    </xf>
    <xf numFmtId="0" fontId="2" fillId="0" borderId="12" xfId="50" applyFont="1" applyFill="1" applyBorder="1" applyAlignment="1">
      <alignment horizontal="center" vertical="center"/>
    </xf>
    <xf numFmtId="0" fontId="2" fillId="0" borderId="13" xfId="50" applyFont="1" applyFill="1" applyBorder="1" applyAlignment="1">
      <alignment horizontal="justify" vertical="center"/>
    </xf>
    <xf numFmtId="0" fontId="2" fillId="0" borderId="14" xfId="50" applyFont="1" applyFill="1" applyBorder="1" applyAlignment="1">
      <alignment horizontal="justify" vertical="center"/>
    </xf>
    <xf numFmtId="43" fontId="2" fillId="0" borderId="12" xfId="50" applyNumberFormat="1" applyFont="1" applyFill="1" applyBorder="1" applyAlignment="1">
      <alignment horizontal="justify" vertical="center" wrapText="1"/>
    </xf>
    <xf numFmtId="43" fontId="2" fillId="0" borderId="12" xfId="50" applyNumberFormat="1" applyFont="1" applyFill="1" applyBorder="1">
      <alignment vertical="center"/>
    </xf>
    <xf numFmtId="0" fontId="2" fillId="0" borderId="15" xfId="50" applyFont="1" applyFill="1" applyBorder="1" applyAlignment="1">
      <alignment horizontal="center" vertical="center" wrapText="1"/>
    </xf>
    <xf numFmtId="0" fontId="2" fillId="0" borderId="7" xfId="50" applyFont="1" applyFill="1" applyBorder="1" applyAlignment="1">
      <alignment horizontal="center" vertical="center" wrapText="1"/>
    </xf>
    <xf numFmtId="0" fontId="2" fillId="0" borderId="16" xfId="50" applyFont="1" applyFill="1" applyBorder="1" applyAlignment="1">
      <alignment horizontal="center" vertical="center" wrapText="1"/>
    </xf>
    <xf numFmtId="0" fontId="2" fillId="0" borderId="17" xfId="50" applyFont="1" applyFill="1" applyBorder="1" applyAlignment="1">
      <alignment horizontal="center" vertical="center" wrapText="1"/>
    </xf>
    <xf numFmtId="0" fontId="2" fillId="0" borderId="18" xfId="50" applyFont="1" applyFill="1" applyBorder="1" applyAlignment="1">
      <alignment horizontal="center" vertical="center" wrapText="1"/>
    </xf>
    <xf numFmtId="0" fontId="2" fillId="0" borderId="19" xfId="50" applyFont="1" applyFill="1" applyBorder="1" applyAlignment="1">
      <alignment horizontal="center" vertical="center" wrapText="1"/>
    </xf>
    <xf numFmtId="0" fontId="6" fillId="0" borderId="9" xfId="50" applyFont="1" applyFill="1" applyBorder="1" applyAlignment="1">
      <alignment horizontal="justify" vertical="center" wrapText="1"/>
    </xf>
    <xf numFmtId="0" fontId="2" fillId="0" borderId="20" xfId="50" applyFont="1" applyFill="1" applyBorder="1" applyAlignment="1">
      <alignment horizontal="justify" vertical="center" wrapText="1"/>
    </xf>
    <xf numFmtId="0" fontId="2" fillId="0" borderId="21" xfId="50" applyFont="1" applyFill="1" applyBorder="1" applyAlignment="1">
      <alignment horizontal="justify" vertical="center" wrapText="1"/>
    </xf>
    <xf numFmtId="0" fontId="6" fillId="0" borderId="22" xfId="50" applyFont="1" applyFill="1" applyBorder="1" applyAlignment="1">
      <alignment horizontal="justify" vertical="center" wrapText="1"/>
    </xf>
    <xf numFmtId="0" fontId="6" fillId="0" borderId="20" xfId="50" applyFont="1" applyFill="1" applyBorder="1" applyAlignment="1">
      <alignment horizontal="justify" vertical="center" wrapText="1"/>
    </xf>
    <xf numFmtId="0" fontId="2" fillId="0" borderId="5" xfId="50" applyFont="1" applyFill="1" applyBorder="1" applyAlignment="1">
      <alignment horizontal="center" vertical="center" wrapText="1"/>
    </xf>
    <xf numFmtId="0" fontId="2" fillId="0" borderId="23" xfId="50" applyFont="1" applyFill="1" applyBorder="1" applyAlignment="1">
      <alignment horizontal="center" vertical="center" wrapText="1"/>
    </xf>
    <xf numFmtId="0" fontId="2" fillId="0" borderId="3" xfId="50" applyFont="1" applyFill="1" applyBorder="1" applyAlignment="1">
      <alignment horizontal="center" vertical="center" wrapText="1"/>
    </xf>
    <xf numFmtId="0" fontId="2" fillId="0" borderId="24" xfId="50" applyFont="1" applyFill="1" applyBorder="1" applyAlignment="1">
      <alignment horizontal="center" vertical="center" wrapText="1"/>
    </xf>
    <xf numFmtId="0" fontId="2" fillId="0" borderId="4" xfId="50" applyFont="1" applyFill="1" applyBorder="1" applyAlignment="1">
      <alignment horizontal="justify" vertical="center"/>
    </xf>
    <xf numFmtId="176" fontId="2" fillId="0" borderId="3" xfId="50" applyNumberFormat="1" applyFont="1" applyFill="1" applyBorder="1" applyAlignment="1">
      <alignment horizontal="center" vertical="center" wrapText="1"/>
    </xf>
    <xf numFmtId="177" fontId="2" fillId="0" borderId="4" xfId="50" applyNumberFormat="1" applyFont="1" applyFill="1" applyBorder="1" applyAlignment="1">
      <alignment horizontal="center" vertical="center"/>
    </xf>
    <xf numFmtId="0" fontId="2" fillId="0" borderId="25" xfId="50" applyFont="1" applyFill="1" applyBorder="1" applyAlignment="1">
      <alignment horizontal="center" vertical="center" wrapText="1"/>
    </xf>
    <xf numFmtId="0" fontId="2" fillId="0" borderId="25" xfId="50" applyFont="1" applyFill="1" applyBorder="1" applyAlignment="1">
      <alignment horizontal="center" vertical="center"/>
    </xf>
    <xf numFmtId="9" fontId="2" fillId="0" borderId="9" xfId="50" applyNumberFormat="1" applyFont="1" applyFill="1" applyBorder="1" applyAlignment="1">
      <alignment horizontal="center" vertical="center"/>
    </xf>
    <xf numFmtId="9" fontId="2" fillId="0" borderId="3" xfId="50" applyNumberFormat="1" applyFont="1" applyFill="1" applyBorder="1" applyAlignment="1">
      <alignment horizontal="center" vertical="center" wrapText="1"/>
    </xf>
    <xf numFmtId="0" fontId="2" fillId="0" borderId="26" xfId="50" applyFont="1" applyFill="1" applyBorder="1" applyAlignment="1">
      <alignment horizontal="center" vertical="center"/>
    </xf>
    <xf numFmtId="9" fontId="2" fillId="0" borderId="23" xfId="50" applyNumberFormat="1" applyFont="1" applyFill="1" applyBorder="1" applyAlignment="1">
      <alignment horizontal="center" vertical="center"/>
    </xf>
    <xf numFmtId="43" fontId="2" fillId="0" borderId="4" xfId="50" applyNumberFormat="1" applyFont="1" applyFill="1" applyBorder="1" applyAlignment="1">
      <alignment horizontal="center" vertical="center"/>
    </xf>
    <xf numFmtId="43" fontId="2" fillId="0" borderId="3" xfId="50" applyNumberFormat="1" applyFont="1" applyFill="1" applyBorder="1" applyAlignment="1">
      <alignment horizontal="center" vertical="center" wrapText="1"/>
    </xf>
    <xf numFmtId="0" fontId="6" fillId="0" borderId="23" xfId="50" applyFont="1" applyFill="1" applyBorder="1" applyAlignment="1">
      <alignment horizontal="center" vertical="center"/>
    </xf>
    <xf numFmtId="176" fontId="6" fillId="0" borderId="3" xfId="50" applyNumberFormat="1" applyFont="1" applyFill="1" applyBorder="1" applyAlignment="1">
      <alignment horizontal="center" vertical="center" wrapText="1"/>
    </xf>
    <xf numFmtId="0" fontId="6" fillId="0" borderId="27" xfId="50" applyFont="1" applyFill="1" applyBorder="1" applyAlignment="1">
      <alignment horizontal="center" vertical="center"/>
    </xf>
    <xf numFmtId="0" fontId="2" fillId="0" borderId="6" xfId="50" applyFont="1" applyFill="1" applyBorder="1" applyAlignment="1">
      <alignment horizontal="justify" vertical="center"/>
    </xf>
    <xf numFmtId="10" fontId="2" fillId="0" borderId="27" xfId="50" applyNumberFormat="1" applyFont="1" applyFill="1" applyBorder="1" applyAlignment="1">
      <alignment horizontal="center" vertical="center"/>
    </xf>
    <xf numFmtId="9" fontId="2" fillId="0" borderId="5" xfId="50" applyNumberFormat="1" applyFont="1" applyFill="1" applyBorder="1" applyAlignment="1">
      <alignment horizontal="center" vertical="center" wrapText="1"/>
    </xf>
    <xf numFmtId="0" fontId="3" fillId="0" borderId="28" xfId="50" applyFont="1" applyFill="1" applyBorder="1" applyAlignment="1">
      <alignment horizontal="center" vertical="center"/>
    </xf>
    <xf numFmtId="0" fontId="3" fillId="0" borderId="29" xfId="50" applyFont="1" applyFill="1" applyBorder="1" applyAlignment="1">
      <alignment horizontal="center" vertical="center"/>
    </xf>
    <xf numFmtId="0" fontId="3" fillId="0" borderId="29" xfId="50" applyFont="1" applyFill="1" applyBorder="1" applyAlignment="1">
      <alignment horizontal="justify" vertical="center" wrapText="1"/>
    </xf>
    <xf numFmtId="178" fontId="3" fillId="0" borderId="29" xfId="50" applyNumberFormat="1" applyFont="1" applyFill="1" applyBorder="1" applyAlignment="1">
      <alignment horizontal="center" vertical="center"/>
    </xf>
    <xf numFmtId="177" fontId="3" fillId="0" borderId="29" xfId="50" applyNumberFormat="1" applyFont="1" applyFill="1" applyBorder="1" applyAlignment="1">
      <alignment horizontal="center" vertical="center"/>
    </xf>
    <xf numFmtId="0" fontId="2" fillId="0" borderId="30" xfId="50" applyFont="1" applyFill="1" applyBorder="1">
      <alignment vertical="center"/>
    </xf>
    <xf numFmtId="0" fontId="2" fillId="0" borderId="30" xfId="50" applyFont="1" applyFill="1" applyBorder="1" applyAlignment="1">
      <alignment horizontal="justify" vertical="center" wrapText="1"/>
    </xf>
    <xf numFmtId="0" fontId="4" fillId="0" borderId="0" xfId="50" applyFont="1" applyFill="1" applyAlignment="1">
      <alignment horizontal="justify" vertical="center" wrapText="1"/>
    </xf>
    <xf numFmtId="0" fontId="4" fillId="0" borderId="0" xfId="50" applyFont="1" applyFill="1" applyAlignment="1">
      <alignment horizontal="justify" vertical="center"/>
    </xf>
    <xf numFmtId="43" fontId="2" fillId="0" borderId="0" xfId="50" applyNumberFormat="1" applyFont="1" applyFill="1">
      <alignment vertical="center"/>
    </xf>
    <xf numFmtId="0" fontId="2" fillId="0" borderId="0" xfId="50" applyFont="1" applyFill="1" applyAlignment="1">
      <alignment horizontal="right" vertical="center"/>
    </xf>
    <xf numFmtId="0" fontId="2" fillId="0" borderId="31" xfId="50" applyFont="1" applyFill="1" applyBorder="1" applyAlignment="1">
      <alignment horizontal="center" vertical="center"/>
    </xf>
    <xf numFmtId="0" fontId="6" fillId="0" borderId="9" xfId="50" applyFont="1" applyFill="1" applyBorder="1" applyAlignment="1">
      <alignment horizontal="center" vertical="center" wrapText="1"/>
    </xf>
    <xf numFmtId="0" fontId="2" fillId="0" borderId="20" xfId="50" applyFont="1" applyFill="1" applyBorder="1" applyAlignment="1">
      <alignment horizontal="center" vertical="center" wrapText="1"/>
    </xf>
    <xf numFmtId="0" fontId="2" fillId="0" borderId="21" xfId="50" applyFont="1" applyFill="1" applyBorder="1" applyAlignment="1">
      <alignment horizontal="center" vertical="center" wrapText="1"/>
    </xf>
    <xf numFmtId="0" fontId="2" fillId="0" borderId="32" xfId="50" applyFont="1" applyFill="1" applyBorder="1" applyAlignment="1">
      <alignment horizontal="justify" vertical="center"/>
    </xf>
    <xf numFmtId="0" fontId="2" fillId="0" borderId="33" xfId="50" applyFont="1" applyFill="1" applyBorder="1" applyAlignment="1">
      <alignment horizontal="justify" vertical="center"/>
    </xf>
    <xf numFmtId="0" fontId="2" fillId="0" borderId="34" xfId="50" applyFont="1" applyFill="1" applyBorder="1" applyAlignment="1">
      <alignment horizontal="justify" vertical="center"/>
    </xf>
    <xf numFmtId="0" fontId="6" fillId="0" borderId="2" xfId="50" applyFont="1" applyFill="1" applyBorder="1" applyAlignment="1">
      <alignment horizontal="center" vertical="center" wrapText="1"/>
    </xf>
    <xf numFmtId="0" fontId="2" fillId="0" borderId="31" xfId="50" applyFont="1" applyFill="1" applyBorder="1" applyAlignment="1">
      <alignment horizontal="center" vertical="center" wrapText="1"/>
    </xf>
    <xf numFmtId="178" fontId="2" fillId="0" borderId="4" xfId="50" applyNumberFormat="1" applyFont="1" applyFill="1" applyBorder="1" applyAlignment="1">
      <alignment horizontal="center" vertical="center"/>
    </xf>
    <xf numFmtId="10" fontId="2" fillId="0" borderId="4" xfId="50" applyNumberFormat="1" applyFont="1" applyFill="1" applyBorder="1" applyAlignment="1">
      <alignment horizontal="right" vertical="center"/>
    </xf>
    <xf numFmtId="177" fontId="2" fillId="0" borderId="23" xfId="50" applyNumberFormat="1" applyFont="1" applyFill="1" applyBorder="1">
      <alignment vertical="center"/>
    </xf>
    <xf numFmtId="178" fontId="2" fillId="0" borderId="23" xfId="50" applyNumberFormat="1" applyFont="1" applyFill="1" applyBorder="1" applyAlignment="1">
      <alignment horizontal="center" vertical="center"/>
    </xf>
    <xf numFmtId="178" fontId="2" fillId="0" borderId="12" xfId="50" applyNumberFormat="1" applyFont="1" applyFill="1" applyBorder="1" applyAlignment="1">
      <alignment horizontal="center" vertical="center"/>
    </xf>
    <xf numFmtId="178" fontId="2" fillId="0" borderId="35" xfId="50" applyNumberFormat="1" applyFont="1" applyFill="1" applyBorder="1" applyAlignment="1">
      <alignment horizontal="center" vertical="center"/>
    </xf>
    <xf numFmtId="0" fontId="6" fillId="0" borderId="21" xfId="50" applyFont="1" applyFill="1" applyBorder="1" applyAlignment="1">
      <alignment horizontal="justify" vertical="center" wrapText="1"/>
    </xf>
    <xf numFmtId="0" fontId="6" fillId="0" borderId="0" xfId="50" applyFont="1" applyFill="1" applyAlignment="1">
      <alignment horizontal="center" vertical="center" wrapText="1"/>
    </xf>
    <xf numFmtId="179" fontId="2" fillId="0" borderId="9" xfId="50" applyNumberFormat="1" applyFont="1" applyFill="1" applyBorder="1" applyAlignment="1">
      <alignment horizontal="justify" vertical="center"/>
    </xf>
    <xf numFmtId="179" fontId="2" fillId="0" borderId="20" xfId="50" applyNumberFormat="1" applyFont="1" applyFill="1" applyBorder="1" applyAlignment="1">
      <alignment horizontal="justify" vertical="center"/>
    </xf>
    <xf numFmtId="179" fontId="2" fillId="0" borderId="21" xfId="50" applyNumberFormat="1" applyFont="1" applyFill="1" applyBorder="1" applyAlignment="1">
      <alignment horizontal="justify" vertical="center"/>
    </xf>
    <xf numFmtId="179" fontId="6" fillId="0" borderId="32" xfId="50" applyNumberFormat="1" applyFont="1" applyFill="1" applyBorder="1" applyAlignment="1">
      <alignment horizontal="justify" vertical="center"/>
    </xf>
    <xf numFmtId="179" fontId="2" fillId="0" borderId="33" xfId="50" applyNumberFormat="1" applyFont="1" applyFill="1" applyBorder="1" applyAlignment="1">
      <alignment horizontal="justify" vertical="center"/>
    </xf>
    <xf numFmtId="179" fontId="2" fillId="0" borderId="34" xfId="50" applyNumberFormat="1" applyFont="1" applyFill="1" applyBorder="1" applyAlignment="1">
      <alignment horizontal="justify" vertical="center"/>
    </xf>
    <xf numFmtId="179" fontId="2" fillId="0" borderId="36" xfId="50" applyNumberFormat="1" applyFont="1" applyFill="1" applyBorder="1" applyAlignment="1">
      <alignment horizontal="justify" vertical="center"/>
    </xf>
    <xf numFmtId="179" fontId="2" fillId="0" borderId="37" xfId="50" applyNumberFormat="1" applyFont="1" applyFill="1" applyBorder="1" applyAlignment="1">
      <alignment horizontal="justify" vertical="center"/>
    </xf>
    <xf numFmtId="179" fontId="2" fillId="0" borderId="38" xfId="50" applyNumberFormat="1" applyFont="1" applyFill="1" applyBorder="1" applyAlignment="1">
      <alignment horizontal="justify" vertical="center"/>
    </xf>
    <xf numFmtId="177" fontId="3" fillId="0" borderId="39" xfId="50" applyNumberFormat="1" applyFont="1" applyFill="1" applyBorder="1" applyAlignment="1">
      <alignment horizontal="center" vertical="center"/>
    </xf>
    <xf numFmtId="177" fontId="3" fillId="0" borderId="40" xfId="50" applyNumberFormat="1" applyFont="1" applyFill="1" applyBorder="1" applyAlignment="1">
      <alignment horizontal="center" vertical="center"/>
    </xf>
    <xf numFmtId="177" fontId="3" fillId="0" borderId="41" xfId="50" applyNumberFormat="1"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colors>
    <mruColors>
      <color rgb="00FFFFCC"/>
      <color rgb="00FF0000"/>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27710</xdr:colOff>
      <xdr:row>6</xdr:row>
      <xdr:rowOff>0</xdr:rowOff>
    </xdr:from>
    <xdr:to>
      <xdr:col>5</xdr:col>
      <xdr:colOff>6927</xdr:colOff>
      <xdr:row>6</xdr:row>
      <xdr:rowOff>429490</xdr:rowOff>
    </xdr:to>
    <xdr:cxnSp>
      <xdr:nvCxnSpPr>
        <xdr:cNvPr id="2" name="直接连接符 1"/>
        <xdr:cNvCxnSpPr/>
      </xdr:nvCxnSpPr>
      <xdr:spPr>
        <a:xfrm>
          <a:off x="2651760" y="1979295"/>
          <a:ext cx="4186555" cy="318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L31"/>
  <sheetViews>
    <sheetView showGridLines="0" tabSelected="1" workbookViewId="0">
      <pane ySplit="5" topLeftCell="A18" activePane="bottomLeft" state="frozen"/>
      <selection/>
      <selection pane="bottomLeft" activeCell="D21" sqref="D21"/>
    </sheetView>
  </sheetViews>
  <sheetFormatPr defaultColWidth="9" defaultRowHeight="18" customHeight="1"/>
  <cols>
    <col min="1" max="1" width="6.66666666666667" style="5" customWidth="1"/>
    <col min="2" max="2" width="12" style="5" customWidth="1"/>
    <col min="3" max="3" width="15.775" style="5" customWidth="1"/>
    <col min="4" max="4" width="34.4416666666667" style="5" customWidth="1"/>
    <col min="5" max="5" width="20.775" style="5" customWidth="1"/>
    <col min="6" max="6" width="20.775" style="6" customWidth="1"/>
    <col min="7" max="8" width="13.775" style="5" customWidth="1"/>
    <col min="9" max="11" width="10.775" style="5" customWidth="1"/>
    <col min="12" max="12" width="18.775" style="5" customWidth="1"/>
    <col min="13" max="16384" width="9" style="5"/>
  </cols>
  <sheetData>
    <row r="1" s="1" customFormat="1" ht="34.95" customHeight="1" spans="1:11">
      <c r="A1" s="7" t="s">
        <v>0</v>
      </c>
      <c r="B1" s="7"/>
      <c r="C1" s="7"/>
      <c r="D1" s="7"/>
      <c r="E1" s="7"/>
      <c r="F1" s="8"/>
      <c r="G1" s="7"/>
      <c r="H1" s="7"/>
      <c r="I1" s="7"/>
      <c r="J1" s="7"/>
      <c r="K1" s="7"/>
    </row>
    <row r="2" s="1" customFormat="1" ht="20.25" spans="1:11">
      <c r="A2" s="7" t="s">
        <v>1</v>
      </c>
      <c r="B2" s="7"/>
      <c r="C2" s="7"/>
      <c r="D2" s="7"/>
      <c r="E2" s="7"/>
      <c r="F2" s="8"/>
      <c r="G2" s="7"/>
      <c r="H2" s="7"/>
      <c r="I2" s="7"/>
      <c r="J2" s="7"/>
      <c r="K2" s="7"/>
    </row>
    <row r="3" ht="15.9" customHeight="1" spans="9:11">
      <c r="I3" s="77"/>
      <c r="K3" s="78" t="s">
        <v>2</v>
      </c>
    </row>
    <row r="4" ht="24.9" customHeight="1" spans="1:11">
      <c r="A4" s="9" t="s">
        <v>3</v>
      </c>
      <c r="B4" s="10"/>
      <c r="C4" s="10"/>
      <c r="D4" s="11" t="s">
        <v>4</v>
      </c>
      <c r="E4" s="10"/>
      <c r="F4" s="12"/>
      <c r="G4" s="10"/>
      <c r="H4" s="10"/>
      <c r="I4" s="10"/>
      <c r="J4" s="10"/>
      <c r="K4" s="79"/>
    </row>
    <row r="5" ht="34.95" customHeight="1" spans="1:11">
      <c r="A5" s="13" t="s">
        <v>5</v>
      </c>
      <c r="B5" s="14"/>
      <c r="C5" s="14"/>
      <c r="D5" s="15" t="s">
        <v>6</v>
      </c>
      <c r="E5" s="14"/>
      <c r="F5" s="16"/>
      <c r="G5" s="14"/>
      <c r="H5" s="14" t="s">
        <v>7</v>
      </c>
      <c r="I5" s="80" t="s">
        <v>8</v>
      </c>
      <c r="J5" s="81"/>
      <c r="K5" s="82"/>
    </row>
    <row r="6" ht="24.9" customHeight="1" spans="1:11">
      <c r="A6" s="17" t="s">
        <v>9</v>
      </c>
      <c r="B6" s="18"/>
      <c r="C6" s="18"/>
      <c r="D6" s="19" t="s">
        <v>10</v>
      </c>
      <c r="E6" s="18"/>
      <c r="F6" s="20"/>
      <c r="G6" s="18"/>
      <c r="H6" s="18" t="s">
        <v>11</v>
      </c>
      <c r="I6" s="83">
        <v>13651376518</v>
      </c>
      <c r="J6" s="84"/>
      <c r="K6" s="85"/>
    </row>
    <row r="7" ht="25.05" customHeight="1" spans="1:11">
      <c r="A7" s="21" t="s">
        <v>12</v>
      </c>
      <c r="B7" s="10"/>
      <c r="C7" s="10"/>
      <c r="D7" s="22"/>
      <c r="E7" s="23"/>
      <c r="F7" s="24" t="s">
        <v>13</v>
      </c>
      <c r="G7" s="24" t="s">
        <v>14</v>
      </c>
      <c r="H7" s="24" t="s">
        <v>15</v>
      </c>
      <c r="I7" s="24" t="s">
        <v>16</v>
      </c>
      <c r="J7" s="86" t="s">
        <v>17</v>
      </c>
      <c r="K7" s="87" t="s">
        <v>18</v>
      </c>
    </row>
    <row r="8" ht="19.95" customHeight="1" spans="1:11">
      <c r="A8" s="25"/>
      <c r="B8" s="14"/>
      <c r="C8" s="14"/>
      <c r="D8" s="26" t="s">
        <v>19</v>
      </c>
      <c r="E8" s="27"/>
      <c r="F8" s="28">
        <f>F9+F10+F11</f>
        <v>249.48</v>
      </c>
      <c r="G8" s="29">
        <f>G9+G10+G11</f>
        <v>249.48</v>
      </c>
      <c r="H8" s="29">
        <f>H9+H10+H11</f>
        <v>246.24</v>
      </c>
      <c r="I8" s="88">
        <v>10</v>
      </c>
      <c r="J8" s="89">
        <f>H8/G8</f>
        <v>0.987012987012987</v>
      </c>
      <c r="K8" s="90">
        <f>I8*J8</f>
        <v>9.87012987012987</v>
      </c>
    </row>
    <row r="9" ht="19.95" customHeight="1" spans="1:11">
      <c r="A9" s="25"/>
      <c r="B9" s="14"/>
      <c r="C9" s="14"/>
      <c r="D9" s="26" t="s">
        <v>20</v>
      </c>
      <c r="E9" s="27"/>
      <c r="F9" s="28">
        <v>249.48</v>
      </c>
      <c r="G9" s="28">
        <v>249.48</v>
      </c>
      <c r="H9" s="29">
        <v>246.24</v>
      </c>
      <c r="I9" s="88" t="s">
        <v>21</v>
      </c>
      <c r="J9" s="89">
        <f>H9/G9</f>
        <v>0.987012987012987</v>
      </c>
      <c r="K9" s="91" t="s">
        <v>21</v>
      </c>
    </row>
    <row r="10" ht="19.95" customHeight="1" spans="1:11">
      <c r="A10" s="25"/>
      <c r="B10" s="14"/>
      <c r="C10" s="14"/>
      <c r="D10" s="26" t="s">
        <v>22</v>
      </c>
      <c r="E10" s="27"/>
      <c r="F10" s="28"/>
      <c r="G10" s="29"/>
      <c r="H10" s="29">
        <v>0</v>
      </c>
      <c r="I10" s="88" t="s">
        <v>21</v>
      </c>
      <c r="J10" s="89" t="e">
        <f>H10/G10</f>
        <v>#DIV/0!</v>
      </c>
      <c r="K10" s="91" t="s">
        <v>21</v>
      </c>
    </row>
    <row r="11" ht="19.95" customHeight="1" spans="1:11">
      <c r="A11" s="30"/>
      <c r="B11" s="31"/>
      <c r="C11" s="31"/>
      <c r="D11" s="32" t="s">
        <v>23</v>
      </c>
      <c r="E11" s="33"/>
      <c r="F11" s="34"/>
      <c r="G11" s="35"/>
      <c r="H11" s="35">
        <v>0</v>
      </c>
      <c r="I11" s="92" t="s">
        <v>21</v>
      </c>
      <c r="J11" s="89" t="e">
        <f>H11/G11</f>
        <v>#DIV/0!</v>
      </c>
      <c r="K11" s="93" t="s">
        <v>21</v>
      </c>
    </row>
    <row r="12" ht="25.05" customHeight="1" spans="1:11">
      <c r="A12" s="36" t="s">
        <v>24</v>
      </c>
      <c r="B12" s="37" t="s">
        <v>25</v>
      </c>
      <c r="C12" s="38"/>
      <c r="D12" s="38"/>
      <c r="E12" s="39"/>
      <c r="F12" s="40" t="s">
        <v>26</v>
      </c>
      <c r="G12" s="38"/>
      <c r="H12" s="38"/>
      <c r="I12" s="38"/>
      <c r="J12" s="38"/>
      <c r="K12" s="39"/>
    </row>
    <row r="13" ht="90" customHeight="1" spans="1:11">
      <c r="A13" s="41"/>
      <c r="B13" s="42" t="s">
        <v>27</v>
      </c>
      <c r="C13" s="43"/>
      <c r="D13" s="43"/>
      <c r="E13" s="44"/>
      <c r="F13" s="45" t="s">
        <v>28</v>
      </c>
      <c r="G13" s="46"/>
      <c r="H13" s="46"/>
      <c r="I13" s="46"/>
      <c r="J13" s="46"/>
      <c r="K13" s="94"/>
    </row>
    <row r="14" s="2" customFormat="1" ht="25.05" customHeight="1" spans="1:12">
      <c r="A14" s="47" t="s">
        <v>29</v>
      </c>
      <c r="B14" s="14" t="s">
        <v>30</v>
      </c>
      <c r="C14" s="14" t="s">
        <v>31</v>
      </c>
      <c r="D14" s="14" t="s">
        <v>32</v>
      </c>
      <c r="E14" s="48" t="s">
        <v>33</v>
      </c>
      <c r="F14" s="49" t="s">
        <v>34</v>
      </c>
      <c r="G14" s="14" t="s">
        <v>16</v>
      </c>
      <c r="H14" s="16" t="s">
        <v>18</v>
      </c>
      <c r="I14" s="80" t="s">
        <v>35</v>
      </c>
      <c r="J14" s="81"/>
      <c r="K14" s="82"/>
      <c r="L14" s="95"/>
    </row>
    <row r="15" ht="19.95" customHeight="1" spans="1:11">
      <c r="A15" s="50"/>
      <c r="B15" s="20" t="s">
        <v>36</v>
      </c>
      <c r="C15" s="18" t="s">
        <v>37</v>
      </c>
      <c r="D15" s="51" t="s">
        <v>38</v>
      </c>
      <c r="E15" s="14" t="s">
        <v>39</v>
      </c>
      <c r="F15" s="52" t="s">
        <v>39</v>
      </c>
      <c r="G15" s="53">
        <v>5</v>
      </c>
      <c r="H15" s="53">
        <v>5</v>
      </c>
      <c r="I15" s="96"/>
      <c r="J15" s="97"/>
      <c r="K15" s="98"/>
    </row>
    <row r="16" ht="19.95" customHeight="1" spans="1:11">
      <c r="A16" s="50"/>
      <c r="B16" s="54"/>
      <c r="C16" s="55"/>
      <c r="D16" s="51" t="s">
        <v>40</v>
      </c>
      <c r="E16" s="14" t="s">
        <v>41</v>
      </c>
      <c r="F16" s="52" t="s">
        <v>41</v>
      </c>
      <c r="G16" s="53">
        <v>5</v>
      </c>
      <c r="H16" s="53">
        <v>5</v>
      </c>
      <c r="I16" s="96"/>
      <c r="J16" s="97"/>
      <c r="K16" s="98"/>
    </row>
    <row r="17" ht="19.95" customHeight="1" spans="1:11">
      <c r="A17" s="50"/>
      <c r="B17" s="54"/>
      <c r="C17" s="18" t="s">
        <v>42</v>
      </c>
      <c r="D17" s="51" t="s">
        <v>43</v>
      </c>
      <c r="E17" s="56">
        <v>1</v>
      </c>
      <c r="F17" s="57">
        <v>1</v>
      </c>
      <c r="G17" s="53">
        <v>5</v>
      </c>
      <c r="H17" s="53">
        <v>5</v>
      </c>
      <c r="I17" s="96"/>
      <c r="J17" s="97"/>
      <c r="K17" s="98"/>
    </row>
    <row r="18" ht="19.95" customHeight="1" spans="1:11">
      <c r="A18" s="50"/>
      <c r="B18" s="54"/>
      <c r="C18" s="55"/>
      <c r="D18" s="51" t="s">
        <v>44</v>
      </c>
      <c r="E18" s="56">
        <v>1</v>
      </c>
      <c r="F18" s="57">
        <v>1</v>
      </c>
      <c r="G18" s="53">
        <v>5</v>
      </c>
      <c r="H18" s="53">
        <v>5</v>
      </c>
      <c r="I18" s="96"/>
      <c r="J18" s="97"/>
      <c r="K18" s="98"/>
    </row>
    <row r="19" ht="19.95" customHeight="1" spans="1:11">
      <c r="A19" s="50"/>
      <c r="B19" s="54"/>
      <c r="C19" s="58"/>
      <c r="D19" s="51" t="s">
        <v>45</v>
      </c>
      <c r="E19" s="56">
        <v>1</v>
      </c>
      <c r="F19" s="57">
        <v>1</v>
      </c>
      <c r="G19" s="53">
        <v>5</v>
      </c>
      <c r="H19" s="53">
        <v>5</v>
      </c>
      <c r="I19" s="96"/>
      <c r="J19" s="97"/>
      <c r="K19" s="98"/>
    </row>
    <row r="20" ht="19.95" customHeight="1" spans="1:11">
      <c r="A20" s="50"/>
      <c r="B20" s="54"/>
      <c r="C20" s="18" t="s">
        <v>46</v>
      </c>
      <c r="D20" s="51" t="s">
        <v>47</v>
      </c>
      <c r="E20" s="59" t="s">
        <v>48</v>
      </c>
      <c r="F20" s="57" t="s">
        <v>49</v>
      </c>
      <c r="G20" s="53">
        <v>15</v>
      </c>
      <c r="H20" s="53">
        <v>15</v>
      </c>
      <c r="I20" s="96"/>
      <c r="J20" s="97"/>
      <c r="K20" s="98"/>
    </row>
    <row r="21" ht="19.95" customHeight="1" spans="1:11">
      <c r="A21" s="50"/>
      <c r="B21" s="54"/>
      <c r="C21" s="18" t="s">
        <v>50</v>
      </c>
      <c r="D21" s="51" t="s">
        <v>51</v>
      </c>
      <c r="E21" s="60" t="s">
        <v>52</v>
      </c>
      <c r="F21" s="61">
        <v>246.24</v>
      </c>
      <c r="G21" s="53">
        <v>10</v>
      </c>
      <c r="H21" s="53">
        <v>10</v>
      </c>
      <c r="I21" s="96"/>
      <c r="J21" s="97"/>
      <c r="K21" s="98"/>
    </row>
    <row r="22" ht="19.95" customHeight="1" spans="1:11">
      <c r="A22" s="50"/>
      <c r="B22" s="20" t="s">
        <v>53</v>
      </c>
      <c r="C22" s="18" t="s">
        <v>54</v>
      </c>
      <c r="D22" s="51" t="s">
        <v>55</v>
      </c>
      <c r="E22" s="62" t="s">
        <v>56</v>
      </c>
      <c r="F22" s="63" t="s">
        <v>57</v>
      </c>
      <c r="G22" s="53">
        <v>15</v>
      </c>
      <c r="H22" s="53">
        <v>12.5</v>
      </c>
      <c r="I22" s="99" t="s">
        <v>58</v>
      </c>
      <c r="J22" s="100"/>
      <c r="K22" s="101"/>
    </row>
    <row r="23" ht="19.95" customHeight="1" spans="1:11">
      <c r="A23" s="50"/>
      <c r="B23" s="54"/>
      <c r="C23" s="58"/>
      <c r="D23" s="51" t="s">
        <v>59</v>
      </c>
      <c r="E23" s="64" t="s">
        <v>56</v>
      </c>
      <c r="F23" s="63" t="s">
        <v>57</v>
      </c>
      <c r="G23" s="53">
        <v>15</v>
      </c>
      <c r="H23" s="53">
        <v>12.5</v>
      </c>
      <c r="I23" s="102"/>
      <c r="J23" s="103"/>
      <c r="K23" s="104"/>
    </row>
    <row r="24" ht="40.05" customHeight="1" spans="1:11">
      <c r="A24" s="50"/>
      <c r="B24" s="20" t="s">
        <v>60</v>
      </c>
      <c r="C24" s="20" t="s">
        <v>61</v>
      </c>
      <c r="D24" s="65" t="s">
        <v>62</v>
      </c>
      <c r="E24" s="66" t="s">
        <v>63</v>
      </c>
      <c r="F24" s="67">
        <v>1</v>
      </c>
      <c r="G24" s="53">
        <v>10</v>
      </c>
      <c r="H24" s="53">
        <v>7.5</v>
      </c>
      <c r="I24" s="96" t="s">
        <v>64</v>
      </c>
      <c r="J24" s="97"/>
      <c r="K24" s="98"/>
    </row>
    <row r="25" s="3" customFormat="1" ht="20.1" customHeight="1" spans="1:11">
      <c r="A25" s="68" t="s">
        <v>65</v>
      </c>
      <c r="B25" s="69"/>
      <c r="C25" s="69"/>
      <c r="D25" s="69"/>
      <c r="E25" s="69"/>
      <c r="F25" s="70"/>
      <c r="G25" s="71">
        <f>SUM(G15:G24)+I8</f>
        <v>100</v>
      </c>
      <c r="H25" s="72">
        <f>SUM(H15:H24)+K8</f>
        <v>92.3701298701299</v>
      </c>
      <c r="I25" s="105" t="s">
        <v>21</v>
      </c>
      <c r="J25" s="106"/>
      <c r="K25" s="107"/>
    </row>
    <row r="26" ht="9.9" customHeight="1" spans="1:11">
      <c r="A26" s="73"/>
      <c r="B26" s="73"/>
      <c r="C26" s="73"/>
      <c r="D26" s="73"/>
      <c r="E26" s="73"/>
      <c r="F26" s="74"/>
      <c r="G26" s="73"/>
      <c r="H26" s="73"/>
      <c r="I26" s="73"/>
      <c r="J26" s="73"/>
      <c r="K26" s="73"/>
    </row>
    <row r="27" s="4" customFormat="1" hidden="1" customHeight="1" spans="1:6">
      <c r="A27" s="4" t="s">
        <v>66</v>
      </c>
      <c r="F27" s="75"/>
    </row>
    <row r="28" s="4" customFormat="1" ht="16.05" hidden="1" customHeight="1" spans="1:11">
      <c r="A28" s="76" t="s">
        <v>67</v>
      </c>
      <c r="B28" s="76"/>
      <c r="C28" s="76"/>
      <c r="D28" s="76"/>
      <c r="E28" s="76"/>
      <c r="F28" s="75"/>
      <c r="G28" s="76"/>
      <c r="H28" s="76"/>
      <c r="I28" s="76"/>
      <c r="J28" s="76"/>
      <c r="K28" s="76"/>
    </row>
    <row r="29" s="4" customFormat="1" ht="60" hidden="1" customHeight="1" spans="1:11">
      <c r="A29" s="76" t="s">
        <v>68</v>
      </c>
      <c r="B29" s="76"/>
      <c r="C29" s="76"/>
      <c r="D29" s="76"/>
      <c r="E29" s="76"/>
      <c r="F29" s="75"/>
      <c r="G29" s="76"/>
      <c r="H29" s="76"/>
      <c r="I29" s="76"/>
      <c r="J29" s="76"/>
      <c r="K29" s="76"/>
    </row>
    <row r="30" s="4" customFormat="1" ht="16.05" hidden="1" customHeight="1" spans="1:11">
      <c r="A30" s="76" t="s">
        <v>69</v>
      </c>
      <c r="B30" s="76"/>
      <c r="C30" s="76"/>
      <c r="D30" s="76"/>
      <c r="E30" s="76"/>
      <c r="F30" s="75"/>
      <c r="G30" s="76"/>
      <c r="H30" s="76"/>
      <c r="I30" s="76"/>
      <c r="J30" s="76"/>
      <c r="K30" s="76"/>
    </row>
    <row r="31" s="4" customFormat="1" ht="16.05" hidden="1" customHeight="1" spans="1:11">
      <c r="A31" s="76" t="s">
        <v>70</v>
      </c>
      <c r="B31" s="76"/>
      <c r="C31" s="76"/>
      <c r="D31" s="76"/>
      <c r="E31" s="76"/>
      <c r="F31" s="75"/>
      <c r="G31" s="76"/>
      <c r="H31" s="76"/>
      <c r="I31" s="76"/>
      <c r="J31" s="76"/>
      <c r="K31" s="76"/>
    </row>
  </sheetData>
  <mergeCells count="40">
    <mergeCell ref="A1:K1"/>
    <mergeCell ref="A2:K2"/>
    <mergeCell ref="A4:C4"/>
    <mergeCell ref="D4:K4"/>
    <mergeCell ref="A5:C5"/>
    <mergeCell ref="D5:G5"/>
    <mergeCell ref="I5:K5"/>
    <mergeCell ref="A6:C6"/>
    <mergeCell ref="D6:G6"/>
    <mergeCell ref="I6:K6"/>
    <mergeCell ref="D7:E7"/>
    <mergeCell ref="D8:E8"/>
    <mergeCell ref="D9:E9"/>
    <mergeCell ref="D10:E10"/>
    <mergeCell ref="D11:E11"/>
    <mergeCell ref="B12:E12"/>
    <mergeCell ref="F12:K12"/>
    <mergeCell ref="B13:E13"/>
    <mergeCell ref="F13:K13"/>
    <mergeCell ref="I14:K14"/>
    <mergeCell ref="I15:K15"/>
    <mergeCell ref="I16:K16"/>
    <mergeCell ref="I20:K20"/>
    <mergeCell ref="I21:K21"/>
    <mergeCell ref="I24:K24"/>
    <mergeCell ref="A25:F25"/>
    <mergeCell ref="I25:K25"/>
    <mergeCell ref="A28:K28"/>
    <mergeCell ref="A29:K29"/>
    <mergeCell ref="A30:K30"/>
    <mergeCell ref="A31:K31"/>
    <mergeCell ref="A12:A13"/>
    <mergeCell ref="A14:A24"/>
    <mergeCell ref="B15:B21"/>
    <mergeCell ref="B22:B23"/>
    <mergeCell ref="C15:C16"/>
    <mergeCell ref="C17:C19"/>
    <mergeCell ref="C22:C23"/>
    <mergeCell ref="A7:C11"/>
    <mergeCell ref="I22:K23"/>
  </mergeCells>
  <printOptions horizontalCentered="1"/>
  <pageMargins left="0.78740157480315" right="0.393700787401575" top="0.984251968503937" bottom="0.590551181102362" header="0.31496062992126" footer="0.31496062992126"/>
  <pageSetup paperSize="9" scale="56" orientation="landscape" blackAndWhite="1" horizontalDpi="3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行政执法新能源车租赁服务1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ランのワニ</cp:lastModifiedBy>
  <dcterms:created xsi:type="dcterms:W3CDTF">2020-06-07T15:45:00Z</dcterms:created>
  <cp:lastPrinted>2022-05-29T16:38:00Z</cp:lastPrinted>
  <dcterms:modified xsi:type="dcterms:W3CDTF">2023-05-20T05:42:44Z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2052-11.1.0.14309</vt:lpwstr>
  </property>
  <property fmtid="{D5CDD505-2E9C-101B-9397-08002B2CF9AE}" pid="4" name="commondata">
    <vt:lpwstr>eyJoZGlkIjoiMTMxMGNkYTJhN2NkODc0MzYwZWZhYmI0Y2E4ZDVlOGEifQ==</vt:lpwstr>
  </property>
</Properties>
</file>