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局本级\"/>
    </mc:Choice>
  </mc:AlternateContent>
  <xr:revisionPtr revIDLastSave="0" documentId="13_ncr:1_{D42FF51A-3E25-4F8A-9F56-A4F7C8F3E7E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项目 (业务培训服务)" sheetId="3" r:id="rId1"/>
  </sheets>
  <definedNames>
    <definedName name="_xlnm.Print_Area" localSheetId="0">'项目 (业务培训服务)'!$A$1:$K$23</definedName>
    <definedName name="_xlnm.Print_Titles" localSheetId="0">'项目 (业务培训服务)'!$1:$5</definedName>
  </definedNames>
  <calcPr calcId="191029"/>
</workbook>
</file>

<file path=xl/calcChain.xml><?xml version="1.0" encoding="utf-8"?>
<calcChain xmlns="http://schemas.openxmlformats.org/spreadsheetml/2006/main">
  <c r="F20" i="3" l="1"/>
  <c r="E20" i="3"/>
  <c r="G23" i="3"/>
  <c r="J11" i="3"/>
  <c r="J10" i="3"/>
  <c r="J9" i="3"/>
  <c r="H8" i="3"/>
  <c r="J8" i="3" s="1"/>
  <c r="K8" i="3" s="1"/>
  <c r="H23" i="3" s="1"/>
  <c r="G8" i="3"/>
  <c r="F8" i="3"/>
</calcChain>
</file>

<file path=xl/sharedStrings.xml><?xml version="1.0" encoding="utf-8"?>
<sst xmlns="http://schemas.openxmlformats.org/spreadsheetml/2006/main" count="82" uniqueCount="73">
  <si>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</si>
  <si>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</si>
  <si>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</si>
  <si>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</si>
  <si>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业务培训服务</t>
  </si>
  <si>
    <t>主管部门</t>
  </si>
  <si>
    <r>
      <rPr>
        <sz val="11"/>
        <rFont val="宋体"/>
        <family val="3"/>
        <charset val="134"/>
      </rPr>
      <t>实施单位：</t>
    </r>
  </si>
  <si>
    <t>人事处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</si>
  <si>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</si>
  <si>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</si>
  <si>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</si>
  <si>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</si>
  <si>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</si>
  <si>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</si>
  <si>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</si>
  <si>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</si>
  <si>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</si>
  <si>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</si>
  <si>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</si>
  <si>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</si>
  <si>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</si>
  <si>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</si>
  <si>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</si>
  <si>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通过培训，提升机关事务各系统管理人员理论水平、业务能力和实践本领。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</si>
  <si>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</si>
  <si>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</si>
  <si>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</si>
  <si>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</si>
  <si>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</si>
  <si>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</si>
  <si>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</si>
  <si>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</si>
  <si>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</si>
  <si>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培训班次</t>
  </si>
  <si>
    <t>培训人次</t>
  </si>
  <si>
    <r>
      <rPr>
        <sz val="11"/>
        <rFont val="宋体"/>
        <family val="3"/>
        <charset val="134"/>
      </rPr>
      <t>质量指标</t>
    </r>
  </si>
  <si>
    <t>讲师水平</t>
  </si>
  <si>
    <r>
      <rPr>
        <sz val="11"/>
        <rFont val="宋体"/>
        <family val="3"/>
        <charset val="134"/>
      </rPr>
      <t>时效指标</t>
    </r>
  </si>
  <si>
    <t>培训计划按期完成率</t>
  </si>
  <si>
    <t>≥90%</t>
  </si>
  <si>
    <r>
      <rPr>
        <sz val="11"/>
        <rFont val="宋体"/>
        <family val="3"/>
        <charset val="134"/>
      </rPr>
      <t>成本指标</t>
    </r>
  </si>
  <si>
    <t>人均培训成本</t>
  </si>
  <si>
    <t>按每人日均培训费用计算</t>
  </si>
  <si>
    <t>总培训成本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</si>
  <si>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</si>
  <si>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</si>
  <si>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</si>
  <si>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培训人员满意度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</si>
  <si>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</si>
  <si>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</si>
  <si>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</si>
  <si>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</si>
  <si>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</si>
  <si>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</si>
  <si>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北京市机关事务管理局</t>
    <phoneticPr fontId="13" type="noConversion"/>
  </si>
  <si>
    <t>社会效益指标</t>
    <phoneticPr fontId="13" type="noConversion"/>
  </si>
  <si>
    <t>培训人员合格率</t>
    <phoneticPr fontId="13" type="noConversion"/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</si>
  <si>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</si>
  <si>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</si>
  <si>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t>23</t>
    </r>
    <r>
      <rPr>
        <sz val="11"/>
        <rFont val="宋体"/>
        <family val="3"/>
        <charset val="134"/>
      </rPr>
      <t>次</t>
    </r>
  </si>
  <si>
    <r>
      <t>3586</t>
    </r>
    <r>
      <rPr>
        <sz val="11"/>
        <rFont val="宋体"/>
        <family val="3"/>
        <charset val="134"/>
      </rPr>
      <t>人次</t>
    </r>
  </si>
  <si>
    <r>
      <t>其中不含</t>
    </r>
    <r>
      <rPr>
        <sz val="11"/>
        <rFont val="Times New Roman"/>
        <family val="1"/>
      </rPr>
      <t>2022</t>
    </r>
    <r>
      <rPr>
        <sz val="11"/>
        <rFont val="宋体"/>
        <family val="3"/>
        <charset val="134"/>
      </rPr>
      <t>年会计人员继续教育培训费、</t>
    </r>
    <r>
      <rPr>
        <sz val="11"/>
        <rFont val="Times New Roman"/>
        <family val="1"/>
      </rPr>
      <t>2022</t>
    </r>
    <r>
      <rPr>
        <sz val="11"/>
        <rFont val="宋体"/>
        <family val="3"/>
        <charset val="134"/>
      </rPr>
      <t>年技工培训鉴定费</t>
    </r>
  </si>
  <si>
    <r>
      <t>≥</t>
    </r>
    <r>
      <rPr>
        <sz val="11"/>
        <rFont val="Times New Roman"/>
        <family val="1"/>
      </rPr>
      <t>90%</t>
    </r>
    <phoneticPr fontId="13" type="noConversion"/>
  </si>
  <si>
    <r>
      <t>4</t>
    </r>
    <r>
      <rPr>
        <sz val="11"/>
        <rFont val="宋体"/>
        <family val="1"/>
        <charset val="134"/>
      </rPr>
      <t>次</t>
    </r>
    <phoneticPr fontId="13" type="noConversion"/>
  </si>
  <si>
    <r>
      <t>1701</t>
    </r>
    <r>
      <rPr>
        <sz val="11"/>
        <rFont val="宋体"/>
        <family val="1"/>
        <charset val="134"/>
      </rPr>
      <t>人次</t>
    </r>
    <phoneticPr fontId="13" type="noConversion"/>
  </si>
  <si>
    <t>质量达标率有待进一步明确与提升</t>
    <phoneticPr fontId="13" type="noConversion"/>
  </si>
  <si>
    <t>项目效益指标实现程度的量化考核有待改进</t>
  </si>
  <si>
    <t>调查方式及样本代表性有待进一步提高。</t>
  </si>
  <si>
    <r>
      <rPr>
        <sz val="11"/>
        <rFont val="宋体"/>
        <family val="3"/>
        <charset val="134"/>
      </rPr>
      <t>按照年度工作计划安排，因应</t>
    </r>
    <r>
      <rPr>
        <sz val="11"/>
        <rFont val="Times New Roman"/>
        <family val="1"/>
      </rPr>
      <t>2022</t>
    </r>
    <r>
      <rPr>
        <sz val="11"/>
        <rFont val="宋体"/>
        <family val="3"/>
        <charset val="134"/>
      </rPr>
      <t>年新冠疫情防控形势变化，统筹协调，克服困难，组织开展培训工作，项目执行与预算基本匹配，达到项目预期。</t>
    </r>
    <phoneticPr fontId="13" type="noConversion"/>
  </si>
  <si>
    <t>年度绩效指标值为年初统计的班次，实际完成值因新冠疫情影响而减少。</t>
    <phoneticPr fontId="13" type="noConversion"/>
  </si>
  <si>
    <t>年度绩效指标值为年初统计的人次，实际完成值因新冠疫情影响而减少。</t>
    <phoneticPr fontId="13" type="noConversion"/>
  </si>
  <si>
    <t>定性3-高中低</t>
    <phoneticPr fontId="13" type="noConversion"/>
  </si>
  <si>
    <t>高水平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</si>
</sst>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0_ "/>
    <numFmt numFmtId="178" formatCode="0.00_ "/>
    <numFmt numFmtId="179" formatCode="0.0_ "/>
  </numFmts>
  <fonts count="15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/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9" fontId="2" fillId="0" borderId="3" xfId="1" applyFont="1" applyFill="1" applyBorder="1" applyAlignment="1">
      <alignment horizontal="center" vertical="center" wrapText="1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9" fontId="14" fillId="0" borderId="9" xfId="0" applyNumberFormat="1" applyFont="1" applyBorder="1" applyAlignment="1">
      <alignment horizontal="left" vertical="center"/>
    </xf>
    <xf numFmtId="179" fontId="2" fillId="0" borderId="20" xfId="0" applyNumberFormat="1" applyFont="1" applyBorder="1" applyAlignment="1">
      <alignment horizontal="left" vertical="center"/>
    </xf>
    <xf numFmtId="179" fontId="2" fillId="0" borderId="21" xfId="0" applyNumberFormat="1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20" xfId="0" applyNumberFormat="1" applyFont="1" applyBorder="1" applyAlignment="1">
      <alignment horizontal="justify" vertical="center"/>
    </xf>
    <xf numFmtId="179" fontId="6" fillId="0" borderId="21" xfId="0" applyNumberFormat="1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9"/>
  <sheetViews>
    <sheetView showGridLines="0" tabSelected="1" zoomScaleNormal="100" workbookViewId="0">
      <pane ySplit="5" topLeftCell="A15" activePane="bottomLeft" state="frozen"/>
      <selection pane="bottomLeft" activeCell="G21" sqref="G21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109375" style="5" customWidth="1"/>
    <col min="4" max="4" width="21.554687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103" t="s">
        <v>0</v>
      </c>
      <c r="B1" s="103"/>
      <c r="C1" s="103"/>
      <c r="D1" s="103"/>
      <c r="E1" s="103"/>
      <c r="F1" s="104"/>
      <c r="G1" s="103"/>
      <c r="H1" s="103"/>
      <c r="I1" s="103"/>
      <c r="J1" s="103"/>
      <c r="K1" s="103"/>
    </row>
    <row r="2" spans="1:12" s="1" customFormat="1" ht="21" x14ac:dyDescent="0.25">
      <c r="A2" s="103" t="s">
        <v>1</v>
      </c>
      <c r="B2" s="103"/>
      <c r="C2" s="103"/>
      <c r="D2" s="103"/>
      <c r="E2" s="103"/>
      <c r="F2" s="104"/>
      <c r="G2" s="103"/>
      <c r="H2" s="103"/>
      <c r="I2" s="103"/>
      <c r="J2" s="103"/>
      <c r="K2" s="103"/>
    </row>
    <row r="3" spans="1:12" ht="15.9" customHeight="1" x14ac:dyDescent="0.25">
      <c r="I3" s="11"/>
      <c r="K3" s="12" t="s">
        <v>2</v>
      </c>
    </row>
    <row r="4" spans="1:12" ht="24.9" customHeight="1" x14ac:dyDescent="0.25">
      <c r="A4" s="105" t="s">
        <v>3</v>
      </c>
      <c r="B4" s="92"/>
      <c r="C4" s="92"/>
      <c r="D4" s="106" t="s">
        <v>4</v>
      </c>
      <c r="E4" s="92"/>
      <c r="F4" s="107"/>
      <c r="G4" s="92"/>
      <c r="H4" s="92"/>
      <c r="I4" s="92"/>
      <c r="J4" s="92"/>
      <c r="K4" s="108"/>
    </row>
    <row r="5" spans="1:12" ht="24.9" customHeight="1" x14ac:dyDescent="0.25">
      <c r="A5" s="109" t="s">
        <v>5</v>
      </c>
      <c r="B5" s="94"/>
      <c r="C5" s="94"/>
      <c r="D5" s="110" t="s">
        <v>54</v>
      </c>
      <c r="E5" s="94"/>
      <c r="F5" s="111"/>
      <c r="G5" s="94"/>
      <c r="H5" s="13" t="s">
        <v>6</v>
      </c>
      <c r="I5" s="112" t="s">
        <v>7</v>
      </c>
      <c r="J5" s="113"/>
      <c r="K5" s="114"/>
    </row>
    <row r="6" spans="1:12" ht="24.9" customHeight="1" x14ac:dyDescent="0.25">
      <c r="A6" s="97" t="s">
        <v>8</v>
      </c>
      <c r="B6" s="59"/>
      <c r="C6" s="59"/>
      <c r="D6" s="59"/>
      <c r="E6" s="59"/>
      <c r="F6" s="57"/>
      <c r="G6" s="59"/>
      <c r="H6" s="16" t="s">
        <v>9</v>
      </c>
      <c r="I6" s="98">
        <v>55575276</v>
      </c>
      <c r="J6" s="99"/>
      <c r="K6" s="100"/>
    </row>
    <row r="7" spans="1:12" ht="25.05" customHeight="1" x14ac:dyDescent="0.25">
      <c r="A7" s="91" t="s">
        <v>10</v>
      </c>
      <c r="B7" s="92"/>
      <c r="C7" s="92"/>
      <c r="D7" s="101"/>
      <c r="E7" s="102"/>
      <c r="F7" s="18" t="s">
        <v>11</v>
      </c>
      <c r="G7" s="18" t="s">
        <v>12</v>
      </c>
      <c r="H7" s="18" t="s">
        <v>13</v>
      </c>
      <c r="I7" s="18" t="s">
        <v>14</v>
      </c>
      <c r="J7" s="19" t="s">
        <v>15</v>
      </c>
      <c r="K7" s="20" t="s">
        <v>16</v>
      </c>
    </row>
    <row r="8" spans="1:12" ht="19.95" customHeight="1" x14ac:dyDescent="0.25">
      <c r="A8" s="93"/>
      <c r="B8" s="94"/>
      <c r="C8" s="94"/>
      <c r="D8" s="83" t="s">
        <v>17</v>
      </c>
      <c r="E8" s="84"/>
      <c r="F8" s="21">
        <f t="shared" ref="F8:H8" si="0">F9+F10+F11</f>
        <v>40</v>
      </c>
      <c r="G8" s="22">
        <f t="shared" si="0"/>
        <v>40</v>
      </c>
      <c r="H8" s="22">
        <f t="shared" si="0"/>
        <v>40</v>
      </c>
      <c r="I8" s="23">
        <v>10</v>
      </c>
      <c r="J8" s="24">
        <f t="shared" ref="J8:J11" si="1">H8/G8</f>
        <v>1</v>
      </c>
      <c r="K8" s="25">
        <f>I8*J8</f>
        <v>10</v>
      </c>
    </row>
    <row r="9" spans="1:12" ht="19.95" customHeight="1" x14ac:dyDescent="0.25">
      <c r="A9" s="93"/>
      <c r="B9" s="94"/>
      <c r="C9" s="94"/>
      <c r="D9" s="83" t="s">
        <v>18</v>
      </c>
      <c r="E9" s="84"/>
      <c r="F9" s="21">
        <v>40</v>
      </c>
      <c r="G9" s="21">
        <v>40</v>
      </c>
      <c r="H9" s="22">
        <v>40</v>
      </c>
      <c r="I9" s="23" t="s">
        <v>19</v>
      </c>
      <c r="J9" s="24">
        <f t="shared" si="1"/>
        <v>1</v>
      </c>
      <c r="K9" s="26" t="s">
        <v>19</v>
      </c>
    </row>
    <row r="10" spans="1:12" ht="19.95" customHeight="1" x14ac:dyDescent="0.25">
      <c r="A10" s="93"/>
      <c r="B10" s="94"/>
      <c r="C10" s="94"/>
      <c r="D10" s="83" t="s">
        <v>57</v>
      </c>
      <c r="E10" s="84"/>
      <c r="F10" s="21"/>
      <c r="G10" s="22"/>
      <c r="H10" s="22">
        <v>0</v>
      </c>
      <c r="I10" s="23" t="s">
        <v>19</v>
      </c>
      <c r="J10" s="24" t="e">
        <f t="shared" si="1"/>
        <v>#DIV/0!</v>
      </c>
      <c r="K10" s="26" t="s">
        <v>19</v>
      </c>
    </row>
    <row r="11" spans="1:12" ht="19.95" customHeight="1" x14ac:dyDescent="0.25">
      <c r="A11" s="95"/>
      <c r="B11" s="96"/>
      <c r="C11" s="96"/>
      <c r="D11" s="85" t="s">
        <v>58</v>
      </c>
      <c r="E11" s="86"/>
      <c r="F11" s="27"/>
      <c r="G11" s="28"/>
      <c r="H11" s="28">
        <v>0</v>
      </c>
      <c r="I11" s="29" t="s">
        <v>19</v>
      </c>
      <c r="J11" s="24" t="e">
        <f t="shared" si="1"/>
        <v>#DIV/0!</v>
      </c>
      <c r="K11" s="30" t="s">
        <v>19</v>
      </c>
    </row>
    <row r="12" spans="1:12" ht="25.05" customHeight="1" x14ac:dyDescent="0.25">
      <c r="A12" s="53" t="s">
        <v>20</v>
      </c>
      <c r="B12" s="87" t="s">
        <v>21</v>
      </c>
      <c r="C12" s="88"/>
      <c r="D12" s="88"/>
      <c r="E12" s="89"/>
      <c r="F12" s="90" t="s">
        <v>22</v>
      </c>
      <c r="G12" s="88"/>
      <c r="H12" s="88"/>
      <c r="I12" s="88"/>
      <c r="J12" s="88"/>
      <c r="K12" s="89"/>
    </row>
    <row r="13" spans="1:12" ht="90" customHeight="1" x14ac:dyDescent="0.25">
      <c r="A13" s="54"/>
      <c r="B13" s="76" t="s">
        <v>23</v>
      </c>
      <c r="C13" s="77"/>
      <c r="D13" s="77"/>
      <c r="E13" s="78"/>
      <c r="F13" s="79" t="s">
        <v>68</v>
      </c>
      <c r="G13" s="77"/>
      <c r="H13" s="77"/>
      <c r="I13" s="77"/>
      <c r="J13" s="77"/>
      <c r="K13" s="78"/>
    </row>
    <row r="14" spans="1:12" s="2" customFormat="1" ht="25.05" customHeight="1" x14ac:dyDescent="0.25">
      <c r="A14" s="55" t="s">
        <v>24</v>
      </c>
      <c r="B14" s="13" t="s">
        <v>25</v>
      </c>
      <c r="C14" s="13" t="s">
        <v>26</v>
      </c>
      <c r="D14" s="13" t="s">
        <v>27</v>
      </c>
      <c r="E14" s="31" t="s">
        <v>28</v>
      </c>
      <c r="F14" s="32" t="s">
        <v>29</v>
      </c>
      <c r="G14" s="13" t="s">
        <v>14</v>
      </c>
      <c r="H14" s="14" t="s">
        <v>16</v>
      </c>
      <c r="I14" s="80" t="s">
        <v>30</v>
      </c>
      <c r="J14" s="81"/>
      <c r="K14" s="82"/>
      <c r="L14" s="10"/>
    </row>
    <row r="15" spans="1:12" ht="55.05" customHeight="1" x14ac:dyDescent="0.25">
      <c r="A15" s="56"/>
      <c r="B15" s="57" t="s">
        <v>31</v>
      </c>
      <c r="C15" s="59" t="s">
        <v>32</v>
      </c>
      <c r="D15" s="33" t="s">
        <v>33</v>
      </c>
      <c r="E15" s="13" t="s">
        <v>59</v>
      </c>
      <c r="F15" s="40" t="s">
        <v>63</v>
      </c>
      <c r="G15" s="34">
        <v>5</v>
      </c>
      <c r="H15" s="34">
        <v>4</v>
      </c>
      <c r="I15" s="73" t="s">
        <v>69</v>
      </c>
      <c r="J15" s="71"/>
      <c r="K15" s="72"/>
    </row>
    <row r="16" spans="1:12" ht="55.05" customHeight="1" x14ac:dyDescent="0.25">
      <c r="A16" s="56"/>
      <c r="B16" s="58"/>
      <c r="C16" s="60"/>
      <c r="D16" s="33" t="s">
        <v>34</v>
      </c>
      <c r="E16" s="13" t="s">
        <v>60</v>
      </c>
      <c r="F16" s="40" t="s">
        <v>64</v>
      </c>
      <c r="G16" s="34">
        <v>5</v>
      </c>
      <c r="H16" s="34">
        <v>4</v>
      </c>
      <c r="I16" s="73" t="s">
        <v>70</v>
      </c>
      <c r="J16" s="71"/>
      <c r="K16" s="72"/>
    </row>
    <row r="17" spans="1:11" ht="19.95" customHeight="1" x14ac:dyDescent="0.25">
      <c r="A17" s="56"/>
      <c r="B17" s="58"/>
      <c r="C17" s="16" t="s">
        <v>35</v>
      </c>
      <c r="D17" s="33" t="s">
        <v>36</v>
      </c>
      <c r="E17" s="15" t="s">
        <v>71</v>
      </c>
      <c r="F17" s="41" t="s">
        <v>72</v>
      </c>
      <c r="G17" s="34">
        <v>15</v>
      </c>
      <c r="H17" s="34">
        <v>13.5</v>
      </c>
      <c r="I17" s="61" t="s">
        <v>65</v>
      </c>
      <c r="J17" s="62"/>
      <c r="K17" s="63"/>
    </row>
    <row r="18" spans="1:11" ht="19.95" customHeight="1" x14ac:dyDescent="0.25">
      <c r="A18" s="56"/>
      <c r="B18" s="58"/>
      <c r="C18" s="16" t="s">
        <v>37</v>
      </c>
      <c r="D18" s="33" t="s">
        <v>38</v>
      </c>
      <c r="E18" s="42" t="s">
        <v>39</v>
      </c>
      <c r="F18" s="43">
        <v>1</v>
      </c>
      <c r="G18" s="34">
        <v>15</v>
      </c>
      <c r="H18" s="34">
        <v>15</v>
      </c>
      <c r="I18" s="70"/>
      <c r="J18" s="71"/>
      <c r="K18" s="72"/>
    </row>
    <row r="19" spans="1:11" ht="19.95" customHeight="1" x14ac:dyDescent="0.25">
      <c r="A19" s="56"/>
      <c r="B19" s="58"/>
      <c r="C19" s="59" t="s">
        <v>40</v>
      </c>
      <c r="D19" s="33" t="s">
        <v>41</v>
      </c>
      <c r="E19" s="44">
        <v>0.12</v>
      </c>
      <c r="F19" s="45">
        <v>2.24E-2</v>
      </c>
      <c r="G19" s="34">
        <v>5</v>
      </c>
      <c r="H19" s="34">
        <v>5</v>
      </c>
      <c r="I19" s="73" t="s">
        <v>42</v>
      </c>
      <c r="J19" s="71"/>
      <c r="K19" s="72"/>
    </row>
    <row r="20" spans="1:11" ht="34.950000000000003" customHeight="1" x14ac:dyDescent="0.25">
      <c r="A20" s="56"/>
      <c r="B20" s="58"/>
      <c r="C20" s="60"/>
      <c r="D20" s="33" t="s">
        <v>43</v>
      </c>
      <c r="E20" s="46">
        <f>F8</f>
        <v>40</v>
      </c>
      <c r="F20" s="45">
        <f>H8</f>
        <v>40</v>
      </c>
      <c r="G20" s="34">
        <v>5</v>
      </c>
      <c r="H20" s="34">
        <v>5</v>
      </c>
      <c r="I20" s="73" t="s">
        <v>61</v>
      </c>
      <c r="J20" s="74"/>
      <c r="K20" s="75"/>
    </row>
    <row r="21" spans="1:11" ht="34.950000000000003" customHeight="1" x14ac:dyDescent="0.25">
      <c r="A21" s="56"/>
      <c r="B21" s="17" t="s">
        <v>44</v>
      </c>
      <c r="C21" s="38" t="s">
        <v>55</v>
      </c>
      <c r="D21" s="39" t="s">
        <v>56</v>
      </c>
      <c r="E21" s="47" t="s">
        <v>62</v>
      </c>
      <c r="F21" s="48">
        <v>1</v>
      </c>
      <c r="G21" s="34">
        <v>30</v>
      </c>
      <c r="H21" s="34">
        <v>24.5</v>
      </c>
      <c r="I21" s="70" t="s">
        <v>66</v>
      </c>
      <c r="J21" s="71"/>
      <c r="K21" s="72"/>
    </row>
    <row r="22" spans="1:11" ht="34.950000000000003" customHeight="1" x14ac:dyDescent="0.25">
      <c r="A22" s="56"/>
      <c r="B22" s="17" t="s">
        <v>45</v>
      </c>
      <c r="C22" s="17" t="s">
        <v>46</v>
      </c>
      <c r="D22" s="35" t="s">
        <v>47</v>
      </c>
      <c r="E22" s="49" t="s">
        <v>39</v>
      </c>
      <c r="F22" s="50">
        <v>1</v>
      </c>
      <c r="G22" s="34">
        <v>10</v>
      </c>
      <c r="H22" s="34">
        <v>7.5</v>
      </c>
      <c r="I22" s="70" t="s">
        <v>67</v>
      </c>
      <c r="J22" s="71"/>
      <c r="K22" s="72"/>
    </row>
    <row r="23" spans="1:11" s="3" customFormat="1" ht="20.100000000000001" customHeight="1" x14ac:dyDescent="0.25">
      <c r="A23" s="64" t="s">
        <v>48</v>
      </c>
      <c r="B23" s="65"/>
      <c r="C23" s="65"/>
      <c r="D23" s="65"/>
      <c r="E23" s="65"/>
      <c r="F23" s="66"/>
      <c r="G23" s="36">
        <f>SUM(G15:G22)+I8</f>
        <v>100</v>
      </c>
      <c r="H23" s="37">
        <f>SUM(H15:H22)+K8</f>
        <v>88.5</v>
      </c>
      <c r="I23" s="67" t="s">
        <v>19</v>
      </c>
      <c r="J23" s="68"/>
      <c r="K23" s="69"/>
    </row>
    <row r="24" spans="1:11" ht="9.9" customHeight="1" x14ac:dyDescent="0.25">
      <c r="A24" s="7"/>
      <c r="B24" s="7"/>
      <c r="C24" s="7"/>
      <c r="D24" s="7"/>
      <c r="E24" s="7"/>
      <c r="F24" s="8"/>
      <c r="G24" s="7"/>
      <c r="H24" s="7"/>
      <c r="I24" s="7"/>
      <c r="J24" s="7"/>
      <c r="K24" s="7"/>
    </row>
    <row r="25" spans="1:11" s="4" customFormat="1" ht="18" hidden="1" customHeight="1" x14ac:dyDescent="0.25">
      <c r="A25" s="4" t="s">
        <v>49</v>
      </c>
      <c r="F25" s="9"/>
    </row>
    <row r="26" spans="1:11" s="4" customFormat="1" ht="16.05" hidden="1" customHeight="1" x14ac:dyDescent="0.25">
      <c r="A26" s="51" t="s">
        <v>50</v>
      </c>
      <c r="B26" s="51"/>
      <c r="C26" s="51"/>
      <c r="D26" s="51"/>
      <c r="E26" s="51"/>
      <c r="F26" s="52"/>
      <c r="G26" s="51"/>
      <c r="H26" s="51"/>
      <c r="I26" s="51"/>
      <c r="J26" s="51"/>
      <c r="K26" s="51"/>
    </row>
    <row r="27" spans="1:11" s="4" customFormat="1" ht="60" hidden="1" customHeight="1" x14ac:dyDescent="0.25">
      <c r="A27" s="51" t="s">
        <v>51</v>
      </c>
      <c r="B27" s="51"/>
      <c r="C27" s="51"/>
      <c r="D27" s="51"/>
      <c r="E27" s="51"/>
      <c r="F27" s="52"/>
      <c r="G27" s="51"/>
      <c r="H27" s="51"/>
      <c r="I27" s="51"/>
      <c r="J27" s="51"/>
      <c r="K27" s="51"/>
    </row>
    <row r="28" spans="1:11" s="4" customFormat="1" ht="16.05" hidden="1" customHeight="1" x14ac:dyDescent="0.25">
      <c r="A28" s="51" t="s">
        <v>52</v>
      </c>
      <c r="B28" s="51"/>
      <c r="C28" s="51"/>
      <c r="D28" s="51"/>
      <c r="E28" s="51"/>
      <c r="F28" s="52"/>
      <c r="G28" s="51"/>
      <c r="H28" s="51"/>
      <c r="I28" s="51"/>
      <c r="J28" s="51"/>
      <c r="K28" s="51"/>
    </row>
    <row r="29" spans="1:11" s="4" customFormat="1" ht="16.05" hidden="1" customHeight="1" x14ac:dyDescent="0.25">
      <c r="A29" s="51" t="s">
        <v>53</v>
      </c>
      <c r="B29" s="51"/>
      <c r="C29" s="51"/>
      <c r="D29" s="51"/>
      <c r="E29" s="51"/>
      <c r="F29" s="52"/>
      <c r="G29" s="51"/>
      <c r="H29" s="51"/>
      <c r="I29" s="51"/>
      <c r="J29" s="51"/>
      <c r="K29" s="51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22:K22"/>
    <mergeCell ref="B13:E13"/>
    <mergeCell ref="F13:K13"/>
    <mergeCell ref="I14:K14"/>
    <mergeCell ref="I15:K15"/>
    <mergeCell ref="I16:K16"/>
    <mergeCell ref="A29:K29"/>
    <mergeCell ref="A12:A13"/>
    <mergeCell ref="A14:A22"/>
    <mergeCell ref="B15:B20"/>
    <mergeCell ref="C15:C16"/>
    <mergeCell ref="C19:C20"/>
    <mergeCell ref="I17:K17"/>
    <mergeCell ref="A23:F23"/>
    <mergeCell ref="I23:K23"/>
    <mergeCell ref="A26:K26"/>
    <mergeCell ref="A27:K27"/>
    <mergeCell ref="A28:K28"/>
    <mergeCell ref="I18:K18"/>
    <mergeCell ref="I19:K19"/>
    <mergeCell ref="I20:K20"/>
    <mergeCell ref="I21:K21"/>
  </mergeCells>
  <phoneticPr fontId="13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6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 (业务培训服务)</vt:lpstr>
      <vt:lpstr>'项目 (业务培训服务)'!Print_Area</vt:lpstr>
      <vt:lpstr>'项目 (业务培训服务)'!Print_Titles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2023-05-16T07:38:27Z</cp:lastPrinted>
  <dcterms:created xsi:type="dcterms:W3CDTF">2020-06-07T15:45:00Z</dcterms:created>
  <dcterms:modified xsi:type="dcterms:W3CDTF">2023-05-16T23:22:32Z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