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B8D1950A-5501-4575-B8FB-E1BD02906EAC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项目!$A$1:$K$23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G23" i="2" l="1"/>
  <c r="J11" i="2"/>
  <c r="J10" i="2"/>
  <c r="J9" i="2"/>
  <c r="H8" i="2"/>
  <c r="J8" i="2" s="1"/>
  <c r="K8" i="2" s="1"/>
  <c r="H23" i="2" s="1"/>
  <c r="G8" i="2"/>
  <c r="F8" i="2"/>
</calcChain>
</file>

<file path=xl/sharedStrings.xml><?xml version="1.0" encoding="utf-8"?>
<sst xmlns="http://schemas.openxmlformats.org/spreadsheetml/2006/main" count="78" uniqueCount="65">
  <si>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</si>
  <si>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</si>
  <si>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</si>
  <si>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</si>
  <si>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</si>
  <si>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</si>
  <si>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</si>
  <si>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物业管理处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</si>
  <si>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</si>
  <si>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</si>
  <si>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</si>
  <si>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</si>
  <si>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</si>
  <si>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</si>
  <si>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</si>
  <si>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</si>
  <si>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</si>
  <si>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</si>
  <si>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</si>
  <si>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</si>
  <si>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</si>
  <si>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</si>
  <si>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</si>
  <si>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</si>
  <si>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</si>
  <si>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t>支付副中心行政办公区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区和</t>
    </r>
    <r>
      <rPr>
        <sz val="11"/>
        <rFont val="Times New Roman"/>
        <family val="1"/>
      </rPr>
      <t>A5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C1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C2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C5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C6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C7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C8</t>
    </r>
    <r>
      <rPr>
        <sz val="11"/>
        <rFont val="宋体"/>
        <family val="3"/>
        <charset val="134"/>
      </rPr>
      <t>、镜澄街</t>
    </r>
    <r>
      <rPr>
        <sz val="11"/>
        <rFont val="Times New Roman"/>
        <family val="1"/>
      </rPr>
      <t>3</t>
    </r>
    <r>
      <rPr>
        <sz val="11"/>
        <rFont val="宋体"/>
        <family val="3"/>
        <charset val="134"/>
      </rPr>
      <t>号院以及建内大街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号院（含贡院西街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号院）的餐饮、会议、保洁、房屋设施设备维护及安保人员的食材费，以便为行政办公区提供会议、餐饮、保洁、房屋设备设施维护及安保服务，维护行政办公区平稳有序运转。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</si>
  <si>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</si>
  <si>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</si>
  <si>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</si>
  <si>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</si>
  <si>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</si>
  <si>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</si>
  <si>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</si>
  <si>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</si>
  <si>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</si>
  <si>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每日就餐次数</t>
  </si>
  <si>
    <r>
      <t>≥1</t>
    </r>
    <r>
      <rPr>
        <sz val="11"/>
        <rFont val="宋体"/>
        <family val="3"/>
        <charset val="134"/>
      </rPr>
      <t>次</t>
    </r>
  </si>
  <si>
    <t>工勤人员就餐天数</t>
  </si>
  <si>
    <r>
      <t>365</t>
    </r>
    <r>
      <rPr>
        <sz val="11"/>
        <rFont val="宋体"/>
        <family val="3"/>
        <charset val="134"/>
      </rPr>
      <t>天</t>
    </r>
  </si>
  <si>
    <t>就餐工勤人员人数</t>
  </si>
  <si>
    <t>≥5600人</t>
  </si>
  <si>
    <r>
      <rPr>
        <sz val="11"/>
        <rFont val="宋体"/>
        <family val="3"/>
        <charset val="134"/>
      </rPr>
      <t>质量指标</t>
    </r>
  </si>
  <si>
    <t>每日餐品种类数量</t>
  </si>
  <si>
    <r>
      <t>≥8</t>
    </r>
    <r>
      <rPr>
        <sz val="11"/>
        <rFont val="宋体"/>
        <family val="3"/>
        <charset val="134"/>
      </rPr>
      <t>个</t>
    </r>
  </si>
  <si>
    <r>
      <rPr>
        <sz val="11"/>
        <rFont val="宋体"/>
        <family val="3"/>
        <charset val="134"/>
      </rPr>
      <t>时效指标</t>
    </r>
  </si>
  <si>
    <t>支出进度</t>
  </si>
  <si>
    <r>
      <t>≤12</t>
    </r>
    <r>
      <rPr>
        <sz val="11"/>
        <rFont val="宋体"/>
        <family val="3"/>
        <charset val="134"/>
      </rPr>
      <t>月</t>
    </r>
  </si>
  <si>
    <r>
      <rPr>
        <sz val="11"/>
        <rFont val="宋体"/>
        <family val="3"/>
        <charset val="134"/>
      </rPr>
      <t>成本指标</t>
    </r>
  </si>
  <si>
    <t>项目执行数</t>
  </si>
  <si>
    <t>≤3422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</si>
  <si>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</si>
  <si>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</si>
  <si>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解决工勤人员的后顾之忧</t>
  </si>
  <si>
    <t>定性好坏</t>
  </si>
  <si>
    <t>社会效益指标实现程度的量化考核有待完善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</si>
  <si>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</si>
  <si>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</si>
  <si>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工勤人员满意度</t>
  </si>
  <si>
    <t>≥80%</t>
  </si>
  <si>
    <t>达到预期</t>
  </si>
  <si>
    <t>调查方式及样本代表性有待进一步提高。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</si>
  <si>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</si>
  <si>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行政办公区工勤人员食材费</t>
    <phoneticPr fontId="12" type="noConversion"/>
  </si>
  <si>
    <t>按照年度工作计划，及时支付副中心工勤人员食材费，为行政办公区的工勤人员提供餐饮保障服务，达到项目预期。</t>
    <phoneticPr fontId="12" type="noConversion"/>
  </si>
  <si>
    <t>高质量保障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</si>
</sst>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_);[Red]\(0\)"/>
    <numFmt numFmtId="180" formatCode="0.00_ "/>
    <numFmt numFmtId="181" formatCode="0.0_ "/>
  </numFmts>
  <fonts count="13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80" fontId="2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justify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78" fontId="3" fillId="0" borderId="28" xfId="0" applyNumberFormat="1" applyFont="1" applyBorder="1" applyAlignment="1">
      <alignment horizontal="center" vertical="center"/>
    </xf>
    <xf numFmtId="180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80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7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80" fontId="3" fillId="0" borderId="35" xfId="0" applyNumberFormat="1" applyFont="1" applyBorder="1" applyAlignment="1">
      <alignment horizontal="center" vertical="center"/>
    </xf>
    <xf numFmtId="180" fontId="3" fillId="0" borderId="36" xfId="0" applyNumberFormat="1" applyFont="1" applyBorder="1" applyAlignment="1">
      <alignment horizontal="center" vertical="center"/>
    </xf>
    <xf numFmtId="180" fontId="3" fillId="0" borderId="3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7" fillId="0" borderId="5" xfId="0" applyNumberFormat="1" applyFont="1" applyBorder="1" applyAlignment="1">
      <alignment horizontal="center" vertical="center" wrapText="1"/>
    </xf>
    <xf numFmtId="179" fontId="6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5"/>
  <sheetViews>
    <sheetView showGridLines="0" tabSelected="1" workbookViewId="0">
      <pane ySplit="5" topLeftCell="A6" activePane="bottomLeft" state="frozen"/>
      <selection pane="bottomLeft" activeCell="D26" sqref="D26"/>
    </sheetView>
  </sheetViews>
  <sheetFormatPr defaultColWidth="9" defaultRowHeight="18" customHeight="1" x14ac:dyDescent="0.25"/>
  <cols>
    <col min="1" max="1" width="6.6640625" style="4" customWidth="1"/>
    <col min="2" max="2" width="12" style="4" customWidth="1"/>
    <col min="3" max="3" width="16.21875" style="4" customWidth="1"/>
    <col min="4" max="4" width="28.77734375" style="4" customWidth="1"/>
    <col min="5" max="5" width="20.77734375" style="4" customWidth="1"/>
    <col min="6" max="6" width="20.77734375" style="5" customWidth="1"/>
    <col min="7" max="8" width="13.77734375" style="4" customWidth="1"/>
    <col min="9" max="11" width="10.77734375" style="4" customWidth="1"/>
    <col min="12" max="12" width="18.77734375" style="4" customWidth="1"/>
    <col min="13" max="16384" width="9" style="4"/>
  </cols>
  <sheetData>
    <row r="1" spans="1:12" s="1" customFormat="1" ht="34.950000000000003" customHeight="1" x14ac:dyDescent="0.25">
      <c r="A1" s="40" t="s">
        <v>0</v>
      </c>
      <c r="B1" s="40"/>
      <c r="C1" s="40"/>
      <c r="D1" s="40"/>
      <c r="E1" s="40"/>
      <c r="F1" s="41"/>
      <c r="G1" s="40"/>
      <c r="H1" s="40"/>
      <c r="I1" s="40"/>
      <c r="J1" s="40"/>
      <c r="K1" s="40"/>
    </row>
    <row r="2" spans="1:12" s="1" customFormat="1" ht="21" x14ac:dyDescent="0.25">
      <c r="A2" s="42" t="s">
        <v>1</v>
      </c>
      <c r="B2" s="40"/>
      <c r="C2" s="40"/>
      <c r="D2" s="40"/>
      <c r="E2" s="40"/>
      <c r="F2" s="41"/>
      <c r="G2" s="40"/>
      <c r="H2" s="40"/>
      <c r="I2" s="40"/>
      <c r="J2" s="40"/>
      <c r="K2" s="40"/>
    </row>
    <row r="3" spans="1:12" ht="15.9" customHeight="1" x14ac:dyDescent="0.25">
      <c r="I3" s="26"/>
      <c r="K3" s="27" t="s">
        <v>2</v>
      </c>
    </row>
    <row r="4" spans="1:12" ht="24.9" customHeight="1" x14ac:dyDescent="0.25">
      <c r="A4" s="43" t="s">
        <v>3</v>
      </c>
      <c r="B4" s="44"/>
      <c r="C4" s="44"/>
      <c r="D4" s="45" t="s">
        <v>62</v>
      </c>
      <c r="E4" s="44"/>
      <c r="F4" s="46"/>
      <c r="G4" s="44"/>
      <c r="H4" s="44"/>
      <c r="I4" s="44"/>
      <c r="J4" s="44"/>
      <c r="K4" s="47"/>
    </row>
    <row r="5" spans="1:12" ht="24.9" customHeight="1" x14ac:dyDescent="0.25">
      <c r="A5" s="48" t="s">
        <v>4</v>
      </c>
      <c r="B5" s="49"/>
      <c r="C5" s="49"/>
      <c r="D5" s="50" t="s">
        <v>5</v>
      </c>
      <c r="E5" s="49"/>
      <c r="F5" s="51"/>
      <c r="G5" s="49"/>
      <c r="H5" s="6" t="s">
        <v>6</v>
      </c>
      <c r="I5" s="52" t="s">
        <v>7</v>
      </c>
      <c r="J5" s="53"/>
      <c r="K5" s="54"/>
    </row>
    <row r="6" spans="1:12" ht="24.9" customHeight="1" x14ac:dyDescent="0.25">
      <c r="A6" s="55" t="s">
        <v>8</v>
      </c>
      <c r="B6" s="56"/>
      <c r="C6" s="56"/>
      <c r="D6" s="57"/>
      <c r="E6" s="56"/>
      <c r="F6" s="58"/>
      <c r="G6" s="56"/>
      <c r="H6" s="8" t="s">
        <v>9</v>
      </c>
      <c r="I6" s="59">
        <v>55577529</v>
      </c>
      <c r="J6" s="60"/>
      <c r="K6" s="61"/>
    </row>
    <row r="7" spans="1:12" ht="25.05" customHeight="1" x14ac:dyDescent="0.25">
      <c r="A7" s="95" t="s">
        <v>10</v>
      </c>
      <c r="B7" s="44"/>
      <c r="C7" s="44"/>
      <c r="D7" s="62"/>
      <c r="E7" s="63"/>
      <c r="F7" s="10" t="s">
        <v>11</v>
      </c>
      <c r="G7" s="10" t="s">
        <v>12</v>
      </c>
      <c r="H7" s="10" t="s">
        <v>13</v>
      </c>
      <c r="I7" s="10" t="s">
        <v>14</v>
      </c>
      <c r="J7" s="28" t="s">
        <v>15</v>
      </c>
      <c r="K7" s="29" t="s">
        <v>16</v>
      </c>
    </row>
    <row r="8" spans="1:12" ht="19.95" customHeight="1" x14ac:dyDescent="0.25">
      <c r="A8" s="96"/>
      <c r="B8" s="49"/>
      <c r="C8" s="49"/>
      <c r="D8" s="64" t="s">
        <v>17</v>
      </c>
      <c r="E8" s="65"/>
      <c r="F8" s="11">
        <f>F9+F10+F11</f>
        <v>0</v>
      </c>
      <c r="G8" s="12">
        <f>G9+G10+G11</f>
        <v>3422</v>
      </c>
      <c r="H8" s="12">
        <f>H9+H10+H11</f>
        <v>3422</v>
      </c>
      <c r="I8" s="30">
        <v>10</v>
      </c>
      <c r="J8" s="31">
        <f>H8/G8</f>
        <v>1</v>
      </c>
      <c r="K8" s="32">
        <f>I8*J8</f>
        <v>10</v>
      </c>
    </row>
    <row r="9" spans="1:12" ht="19.95" customHeight="1" x14ac:dyDescent="0.25">
      <c r="A9" s="96"/>
      <c r="B9" s="49"/>
      <c r="C9" s="49"/>
      <c r="D9" s="64" t="s">
        <v>18</v>
      </c>
      <c r="E9" s="65"/>
      <c r="F9" s="11"/>
      <c r="G9" s="11">
        <v>3422</v>
      </c>
      <c r="H9" s="12">
        <v>3422</v>
      </c>
      <c r="I9" s="30" t="s">
        <v>19</v>
      </c>
      <c r="J9" s="31">
        <f t="shared" ref="J9:J11" si="0">H9/G9</f>
        <v>1</v>
      </c>
      <c r="K9" s="33" t="s">
        <v>19</v>
      </c>
    </row>
    <row r="10" spans="1:12" ht="19.95" customHeight="1" x14ac:dyDescent="0.25">
      <c r="A10" s="96"/>
      <c r="B10" s="49"/>
      <c r="C10" s="49"/>
      <c r="D10" s="64" t="s">
        <v>20</v>
      </c>
      <c r="E10" s="65"/>
      <c r="F10" s="11"/>
      <c r="G10" s="12"/>
      <c r="H10" s="12">
        <v>0</v>
      </c>
      <c r="I10" s="30" t="s">
        <v>19</v>
      </c>
      <c r="J10" s="31" t="e">
        <f t="shared" si="0"/>
        <v>#DIV/0!</v>
      </c>
      <c r="K10" s="33" t="s">
        <v>19</v>
      </c>
    </row>
    <row r="11" spans="1:12" ht="19.95" customHeight="1" x14ac:dyDescent="0.25">
      <c r="A11" s="97"/>
      <c r="B11" s="98"/>
      <c r="C11" s="98"/>
      <c r="D11" s="66" t="s">
        <v>21</v>
      </c>
      <c r="E11" s="67"/>
      <c r="F11" s="13"/>
      <c r="G11" s="14"/>
      <c r="H11" s="14">
        <v>0</v>
      </c>
      <c r="I11" s="34" t="s">
        <v>19</v>
      </c>
      <c r="J11" s="31" t="e">
        <f t="shared" si="0"/>
        <v>#DIV/0!</v>
      </c>
      <c r="K11" s="35" t="s">
        <v>19</v>
      </c>
    </row>
    <row r="12" spans="1:12" ht="25.05" customHeight="1" x14ac:dyDescent="0.25">
      <c r="A12" s="89" t="s">
        <v>22</v>
      </c>
      <c r="B12" s="68" t="s">
        <v>23</v>
      </c>
      <c r="C12" s="69"/>
      <c r="D12" s="69"/>
      <c r="E12" s="70"/>
      <c r="F12" s="71" t="s">
        <v>24</v>
      </c>
      <c r="G12" s="69"/>
      <c r="H12" s="69"/>
      <c r="I12" s="69"/>
      <c r="J12" s="69"/>
      <c r="K12" s="70"/>
    </row>
    <row r="13" spans="1:12" ht="90" customHeight="1" x14ac:dyDescent="0.25">
      <c r="A13" s="90"/>
      <c r="B13" s="72" t="s">
        <v>25</v>
      </c>
      <c r="C13" s="73"/>
      <c r="D13" s="73"/>
      <c r="E13" s="74"/>
      <c r="F13" s="75" t="s">
        <v>63</v>
      </c>
      <c r="G13" s="73"/>
      <c r="H13" s="73"/>
      <c r="I13" s="73"/>
      <c r="J13" s="73"/>
      <c r="K13" s="74"/>
    </row>
    <row r="14" spans="1:12" s="2" customFormat="1" ht="25.05" customHeight="1" x14ac:dyDescent="0.25">
      <c r="A14" s="91" t="s">
        <v>26</v>
      </c>
      <c r="B14" s="6" t="s">
        <v>27</v>
      </c>
      <c r="C14" s="6" t="s">
        <v>28</v>
      </c>
      <c r="D14" s="6" t="s">
        <v>29</v>
      </c>
      <c r="E14" s="15" t="s">
        <v>30</v>
      </c>
      <c r="F14" s="16" t="s">
        <v>31</v>
      </c>
      <c r="G14" s="6" t="s">
        <v>14</v>
      </c>
      <c r="H14" s="7" t="s">
        <v>16</v>
      </c>
      <c r="I14" s="76" t="s">
        <v>32</v>
      </c>
      <c r="J14" s="77"/>
      <c r="K14" s="78"/>
      <c r="L14" s="36"/>
    </row>
    <row r="15" spans="1:12" ht="19.95" customHeight="1" x14ac:dyDescent="0.25">
      <c r="A15" s="92"/>
      <c r="B15" s="58" t="s">
        <v>33</v>
      </c>
      <c r="C15" s="56" t="s">
        <v>34</v>
      </c>
      <c r="D15" s="17" t="s">
        <v>35</v>
      </c>
      <c r="E15" s="6" t="s">
        <v>36</v>
      </c>
      <c r="F15" s="99" t="s">
        <v>36</v>
      </c>
      <c r="G15" s="18">
        <v>3</v>
      </c>
      <c r="H15" s="18">
        <v>3</v>
      </c>
      <c r="I15" s="79"/>
      <c r="J15" s="80"/>
      <c r="K15" s="81"/>
    </row>
    <row r="16" spans="1:12" ht="19.95" customHeight="1" x14ac:dyDescent="0.25">
      <c r="A16" s="92"/>
      <c r="B16" s="93"/>
      <c r="C16" s="94"/>
      <c r="D16" s="17" t="s">
        <v>37</v>
      </c>
      <c r="E16" s="6" t="s">
        <v>38</v>
      </c>
      <c r="F16" s="99" t="s">
        <v>38</v>
      </c>
      <c r="G16" s="18">
        <v>3</v>
      </c>
      <c r="H16" s="18">
        <v>3</v>
      </c>
      <c r="I16" s="79"/>
      <c r="J16" s="80"/>
      <c r="K16" s="81"/>
    </row>
    <row r="17" spans="1:11" ht="19.95" customHeight="1" x14ac:dyDescent="0.25">
      <c r="A17" s="92"/>
      <c r="B17" s="93"/>
      <c r="C17" s="94"/>
      <c r="D17" s="17" t="s">
        <v>39</v>
      </c>
      <c r="E17" s="6" t="s">
        <v>40</v>
      </c>
      <c r="F17" s="100" t="s">
        <v>40</v>
      </c>
      <c r="G17" s="18">
        <v>4</v>
      </c>
      <c r="H17" s="18">
        <v>4</v>
      </c>
      <c r="I17" s="82"/>
      <c r="J17" s="80"/>
      <c r="K17" s="81"/>
    </row>
    <row r="18" spans="1:11" ht="19.95" customHeight="1" x14ac:dyDescent="0.25">
      <c r="A18" s="92"/>
      <c r="B18" s="93"/>
      <c r="C18" s="8" t="s">
        <v>41</v>
      </c>
      <c r="D18" s="17" t="s">
        <v>42</v>
      </c>
      <c r="E18" s="101" t="s">
        <v>43</v>
      </c>
      <c r="F18" s="99" t="s">
        <v>43</v>
      </c>
      <c r="G18" s="18">
        <v>15</v>
      </c>
      <c r="H18" s="18">
        <v>15</v>
      </c>
      <c r="I18" s="37"/>
      <c r="J18" s="38"/>
      <c r="K18" s="39"/>
    </row>
    <row r="19" spans="1:11" ht="19.95" customHeight="1" x14ac:dyDescent="0.25">
      <c r="A19" s="92"/>
      <c r="B19" s="93"/>
      <c r="C19" s="8" t="s">
        <v>44</v>
      </c>
      <c r="D19" s="17" t="s">
        <v>45</v>
      </c>
      <c r="E19" s="102" t="s">
        <v>46</v>
      </c>
      <c r="F19" s="103" t="s">
        <v>46</v>
      </c>
      <c r="G19" s="18">
        <v>15</v>
      </c>
      <c r="H19" s="18">
        <v>15</v>
      </c>
      <c r="I19" s="79"/>
      <c r="J19" s="80"/>
      <c r="K19" s="81"/>
    </row>
    <row r="20" spans="1:11" ht="19.95" customHeight="1" x14ac:dyDescent="0.25">
      <c r="A20" s="92"/>
      <c r="B20" s="93"/>
      <c r="C20" s="8" t="s">
        <v>47</v>
      </c>
      <c r="D20" s="19" t="s">
        <v>48</v>
      </c>
      <c r="E20" s="104" t="s">
        <v>49</v>
      </c>
      <c r="F20" s="105">
        <v>3422</v>
      </c>
      <c r="G20" s="18">
        <v>10</v>
      </c>
      <c r="H20" s="18">
        <v>10</v>
      </c>
      <c r="I20" s="79"/>
      <c r="J20" s="80"/>
      <c r="K20" s="81"/>
    </row>
    <row r="21" spans="1:11" ht="40.049999999999997" customHeight="1" x14ac:dyDescent="0.25">
      <c r="A21" s="92"/>
      <c r="B21" s="9" t="s">
        <v>50</v>
      </c>
      <c r="C21" s="20" t="s">
        <v>51</v>
      </c>
      <c r="D21" s="17" t="s">
        <v>52</v>
      </c>
      <c r="E21" s="106" t="s">
        <v>53</v>
      </c>
      <c r="F21" s="109" t="s">
        <v>64</v>
      </c>
      <c r="G21" s="18">
        <v>30</v>
      </c>
      <c r="H21" s="18">
        <v>24.5</v>
      </c>
      <c r="I21" s="82" t="s">
        <v>54</v>
      </c>
      <c r="J21" s="80"/>
      <c r="K21" s="81"/>
    </row>
    <row r="22" spans="1:11" ht="40.049999999999997" customHeight="1" x14ac:dyDescent="0.25">
      <c r="A22" s="92"/>
      <c r="B22" s="9" t="s">
        <v>55</v>
      </c>
      <c r="C22" s="9" t="s">
        <v>56</v>
      </c>
      <c r="D22" s="21" t="s">
        <v>57</v>
      </c>
      <c r="E22" s="107" t="s">
        <v>58</v>
      </c>
      <c r="F22" s="108" t="s">
        <v>59</v>
      </c>
      <c r="G22" s="18">
        <v>10</v>
      </c>
      <c r="H22" s="18">
        <v>7.5</v>
      </c>
      <c r="I22" s="82" t="s">
        <v>60</v>
      </c>
      <c r="J22" s="80"/>
      <c r="K22" s="81"/>
    </row>
    <row r="23" spans="1:11" s="3" customFormat="1" ht="19.95" customHeight="1" x14ac:dyDescent="0.25">
      <c r="A23" s="83" t="s">
        <v>61</v>
      </c>
      <c r="B23" s="84"/>
      <c r="C23" s="84"/>
      <c r="D23" s="84"/>
      <c r="E23" s="84"/>
      <c r="F23" s="85"/>
      <c r="G23" s="22">
        <f>SUM(G15:G22)+I8</f>
        <v>100</v>
      </c>
      <c r="H23" s="23">
        <f>SUM(H15:H22)+K8</f>
        <v>92</v>
      </c>
      <c r="I23" s="86" t="s">
        <v>19</v>
      </c>
      <c r="J23" s="87"/>
      <c r="K23" s="88"/>
    </row>
    <row r="24" spans="1:11" ht="9.9" customHeight="1" x14ac:dyDescent="0.25">
      <c r="A24" s="24"/>
      <c r="B24" s="24"/>
      <c r="C24" s="24"/>
      <c r="D24" s="24"/>
      <c r="E24" s="24"/>
      <c r="F24" s="25"/>
      <c r="G24" s="24"/>
      <c r="H24" s="24"/>
      <c r="I24" s="24"/>
      <c r="J24" s="24"/>
      <c r="K24" s="24"/>
    </row>
    <row r="25" spans="1:11" ht="13.8" x14ac:dyDescent="0.25"/>
  </sheetData>
  <mergeCells count="34">
    <mergeCell ref="A12:A13"/>
    <mergeCell ref="A14:A22"/>
    <mergeCell ref="B15:B20"/>
    <mergeCell ref="C15:C17"/>
    <mergeCell ref="A23:F23"/>
    <mergeCell ref="I23:K23"/>
    <mergeCell ref="I17:K17"/>
    <mergeCell ref="I19:K19"/>
    <mergeCell ref="I20:K20"/>
    <mergeCell ref="I21:K21"/>
    <mergeCell ref="I22:K22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2023-05-21T13:54:35Z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