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2. 中通-绩效自评表-追加项目-局本级\"/>
    </mc:Choice>
  </mc:AlternateContent>
  <xr:revisionPtr revIDLastSave="0" documentId="13_ncr:1_{168B4B8C-905B-4C97-985B-C1D1B04DE1BD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燃气消隐工程" sheetId="2" r:id="rId1"/>
  </sheets>
  <definedNames>
    <definedName name="_xlnm.Print_Area" localSheetId="0">燃气消隐工程!$A$1:$K$22</definedName>
    <definedName name="_xlnm.Print_Titles" localSheetId="0">燃气消隐工程!$1:$5</definedName>
  </definedNames>
  <calcPr calcId="191029"/>
</workbook>
</file>

<file path=xl/calcChain.xml><?xml version="1.0" encoding="utf-8"?>
<calcChain xmlns="http://schemas.openxmlformats.org/spreadsheetml/2006/main">
  <c r="E18" i="2" l="1"/>
  <c r="G22" i="2"/>
  <c r="J11" i="2"/>
  <c r="J10" i="2"/>
  <c r="J9" i="2"/>
  <c r="H8" i="2"/>
  <c r="F18" i="2" s="1"/>
  <c r="G8" i="2"/>
  <c r="F8" i="2"/>
  <c r="J8" i="2" l="1"/>
  <c r="K8" i="2" s="1"/>
  <c r="H22" i="2" s="1"/>
</calcChain>
</file>

<file path=xl/sharedStrings.xml><?xml version="1.0" encoding="utf-8"?>
<sst xmlns="http://schemas.openxmlformats.org/spreadsheetml/2006/main" count="82" uniqueCount="75">
  <si>
    <t>执行率</t>
  </si>
  <si>
    <t>—</t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</si>
  <si>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</si>
  <si>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</si>
  <si>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</si>
  <si>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</si>
  <si>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</si>
  <si>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主管部门</t>
    <phoneticPr fontId="4" type="noConversion"/>
  </si>
  <si>
    <r>
      <rPr>
        <b/>
        <sz val="16"/>
        <rFont val="微软雅黑 Light"/>
        <family val="2"/>
        <charset val="134"/>
      </rPr>
      <t>项目支出绩效自评表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</si>
  <si>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</si>
  <si>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</si>
  <si>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</si>
  <si>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</si>
  <si>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</si>
  <si>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</si>
  <si>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</si>
  <si>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</si>
  <si>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</si>
  <si>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</si>
  <si>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</si>
  <si>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</si>
  <si>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</si>
  <si>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</si>
  <si>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</si>
  <si>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</si>
  <si>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</si>
  <si>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</si>
  <si>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</si>
  <si>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</si>
  <si>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时效指标</t>
    </r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</si>
  <si>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</si>
  <si>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</si>
  <si>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</si>
  <si>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</si>
  <si>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</si>
  <si>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</si>
  <si>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</si>
  <si>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</si>
  <si>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rPr>
        <sz val="11"/>
        <rFont val="宋体"/>
        <family val="3"/>
        <charset val="134"/>
      </rPr>
      <t>质量指标</t>
    </r>
    <phoneticPr fontId="4" type="noConversion"/>
  </si>
  <si>
    <r>
      <rPr>
        <sz val="11"/>
        <rFont val="宋体"/>
        <family val="3"/>
        <charset val="134"/>
      </rPr>
      <t>服务对象
满意度指标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</si>
  <si>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</si>
  <si>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</si>
  <si>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偏差原因分析及改进措施</t>
    <phoneticPr fontId="4" type="noConversion"/>
  </si>
  <si>
    <t>社会效益指标</t>
    <phoneticPr fontId="4" type="noConversion"/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</si>
  <si>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  <phoneticPr fontId="4" type="noConversion"/>
  </si>
  <si>
    <t>北京市机关事务管理局</t>
    <phoneticPr fontId="4" type="noConversion"/>
  </si>
  <si>
    <t>行政办公区（一期）建筑厨房燃气消隐工程</t>
    <phoneticPr fontId="4" type="noConversion"/>
  </si>
  <si>
    <t>安全管理处</t>
    <phoneticPr fontId="4" type="noConversion"/>
  </si>
  <si>
    <t>于成伟</t>
    <phoneticPr fontId="4" type="noConversion"/>
  </si>
  <si>
    <t>燃气泄漏检测率</t>
  </si>
  <si>
    <t>≥90%</t>
    <phoneticPr fontId="4" type="noConversion"/>
  </si>
  <si>
    <t>设备使用年限</t>
  </si>
  <si>
    <t>可持续影响指标</t>
    <phoneticPr fontId="4" type="noConversion"/>
  </si>
  <si>
    <r>
      <t>3</t>
    </r>
    <r>
      <rPr>
        <sz val="11"/>
        <rFont val="宋体"/>
        <family val="1"/>
        <charset val="134"/>
      </rPr>
      <t>年</t>
    </r>
    <phoneticPr fontId="4" type="noConversion"/>
  </si>
  <si>
    <t>使用安全</t>
  </si>
  <si>
    <t>餐厨工作人员满意度</t>
  </si>
  <si>
    <t>≥80%</t>
  </si>
  <si>
    <t>≥80%</t>
    <phoneticPr fontId="4" type="noConversion"/>
  </si>
  <si>
    <t>项目预算成本</t>
    <phoneticPr fontId="4" type="noConversion"/>
  </si>
  <si>
    <t>工程进度</t>
    <phoneticPr fontId="4" type="noConversion"/>
  </si>
  <si>
    <r>
      <rPr>
        <sz val="11"/>
        <rFont val="宋体"/>
        <family val="3"/>
        <charset val="134"/>
      </rPr>
      <t>≤</t>
    </r>
    <r>
      <rPr>
        <sz val="11"/>
        <rFont val="Times New Roman"/>
        <family val="1"/>
      </rPr>
      <t>12</t>
    </r>
    <r>
      <rPr>
        <sz val="11"/>
        <rFont val="宋体"/>
        <family val="1"/>
        <charset val="134"/>
      </rPr>
      <t>个月</t>
    </r>
    <phoneticPr fontId="4" type="noConversion"/>
  </si>
  <si>
    <t>≥90%</t>
  </si>
  <si>
    <t>≤12个月</t>
  </si>
  <si>
    <t>较好地保障了厨房使用安全</t>
    <phoneticPr fontId="4" type="noConversion"/>
  </si>
  <si>
    <r>
      <t>1</t>
    </r>
    <r>
      <rPr>
        <sz val="11"/>
        <rFont val="宋体"/>
        <family val="1"/>
        <charset val="134"/>
      </rPr>
      <t>年</t>
    </r>
    <phoneticPr fontId="4" type="noConversion"/>
  </si>
  <si>
    <t>项目效益指标实现程度的量化考核有待进一步验证</t>
  </si>
  <si>
    <t>调查方式及样本代表性有待进一步提高。</t>
  </si>
  <si>
    <t>反映数量指标完成情况的量化考核有待进一步细化完善。</t>
  </si>
  <si>
    <t>更换厨房燃气报警系统</t>
    <phoneticPr fontId="4" type="noConversion"/>
  </si>
  <si>
    <t>1项</t>
    <phoneticPr fontId="4" type="noConversion"/>
  </si>
  <si>
    <t>1项</t>
  </si>
  <si>
    <t>可持续影响指标实现程度的量化考核有待完善</t>
  </si>
  <si>
    <r>
      <rPr>
        <sz val="11"/>
        <rFont val="宋体"/>
        <family val="3"/>
        <charset val="134"/>
      </rPr>
      <t>定性</t>
    </r>
    <r>
      <rPr>
        <sz val="11"/>
        <rFont val="Times New Roman"/>
        <family val="1"/>
      </rPr>
      <t>2-</t>
    </r>
    <r>
      <rPr>
        <sz val="11"/>
        <rFont val="宋体"/>
        <family val="3"/>
        <charset val="134"/>
      </rPr>
      <t>好坏</t>
    </r>
    <phoneticPr fontId="4" type="noConversion"/>
  </si>
  <si>
    <r>
      <rPr>
        <sz val="11"/>
        <rFont val="宋体"/>
        <family val="3"/>
        <charset val="134"/>
      </rPr>
      <t>按照年度工作任务，组织实施</t>
    </r>
    <r>
      <rPr>
        <sz val="11"/>
        <rFont val="Times New Roman"/>
        <family val="1"/>
      </rPr>
      <t>A1- A4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B1-B4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C2</t>
    </r>
    <r>
      <rPr>
        <sz val="11"/>
        <rFont val="宋体"/>
        <family val="3"/>
        <charset val="134"/>
      </rPr>
      <t>办公楼厨房燃气报警系统更换，保持采集取样设备精准，防止发生燃气泄漏安全事故，达到项目预期。</t>
    </r>
    <phoneticPr fontId="4" type="noConversion"/>
  </si>
  <si>
    <r>
      <rPr>
        <sz val="11"/>
        <rFont val="宋体"/>
        <family val="1"/>
        <charset val="134"/>
      </rPr>
      <t>更换行政办公区</t>
    </r>
    <r>
      <rPr>
        <sz val="11"/>
        <rFont val="Times New Roman"/>
        <family val="1"/>
      </rPr>
      <t>A1- A4</t>
    </r>
    <r>
      <rPr>
        <sz val="11"/>
        <rFont val="宋体"/>
        <family val="1"/>
        <charset val="134"/>
      </rPr>
      <t>、</t>
    </r>
    <r>
      <rPr>
        <sz val="11"/>
        <rFont val="Times New Roman"/>
        <family val="1"/>
      </rPr>
      <t>B1-B4</t>
    </r>
    <r>
      <rPr>
        <sz val="11"/>
        <rFont val="宋体"/>
        <family val="1"/>
        <charset val="134"/>
      </rPr>
      <t>、</t>
    </r>
    <r>
      <rPr>
        <sz val="11"/>
        <rFont val="Times New Roman"/>
        <family val="1"/>
      </rPr>
      <t>C2</t>
    </r>
    <r>
      <rPr>
        <sz val="11"/>
        <rFont val="宋体"/>
        <family val="1"/>
        <charset val="134"/>
      </rPr>
      <t>办公楼厨房燃气报警系统，保持采集取样设备精准，防止发生燃气泄漏安全事故。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</si>
</sst>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0.00_ "/>
  </numFmts>
  <fonts count="17" x14ac:knownFonts="1">
    <font>
      <sz val="11"/>
      <color theme="1"/>
      <name val="等线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Times New Roman"/>
      <family val="1"/>
    </font>
    <font>
      <b/>
      <sz val="16"/>
      <name val="微软雅黑 Light"/>
      <family val="2"/>
      <charset val="134"/>
    </font>
    <font>
      <sz val="16"/>
      <name val="Times New Roman"/>
      <family val="1"/>
    </font>
    <font>
      <b/>
      <sz val="16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b/>
      <sz val="16"/>
      <name val="Times New Roman"/>
      <family val="3"/>
      <charset val="134"/>
    </font>
    <font>
      <sz val="11"/>
      <name val="宋体"/>
      <family val="1"/>
      <charset val="134"/>
    </font>
    <font>
      <sz val="11"/>
      <name val="Times New Roman"/>
      <family val="1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12">
    <xf numFmtId="0" fontId="0" fillId="0" borderId="0" xfId="0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43" fontId="1" fillId="0" borderId="0" xfId="0" applyNumberFormat="1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43" fontId="1" fillId="0" borderId="4" xfId="0" applyNumberFormat="1" applyFont="1" applyBorder="1" applyAlignment="1">
      <alignment horizontal="justify" vertical="center" wrapText="1"/>
    </xf>
    <xf numFmtId="43" fontId="1" fillId="0" borderId="4" xfId="0" applyNumberFormat="1" applyFont="1" applyBorder="1">
      <alignment vertical="center"/>
    </xf>
    <xf numFmtId="176" fontId="1" fillId="0" borderId="4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right" vertical="center"/>
    </xf>
    <xf numFmtId="179" fontId="1" fillId="0" borderId="23" xfId="0" applyNumberFormat="1" applyFont="1" applyBorder="1">
      <alignment vertical="center"/>
    </xf>
    <xf numFmtId="176" fontId="1" fillId="0" borderId="23" xfId="0" applyNumberFormat="1" applyFont="1" applyBorder="1" applyAlignment="1">
      <alignment horizontal="center" vertical="center"/>
    </xf>
    <xf numFmtId="43" fontId="1" fillId="0" borderId="12" xfId="0" applyNumberFormat="1" applyFont="1" applyBorder="1" applyAlignment="1">
      <alignment horizontal="justify" vertical="center" wrapText="1"/>
    </xf>
    <xf numFmtId="43" fontId="1" fillId="0" borderId="12" xfId="0" applyNumberFormat="1" applyFont="1" applyBorder="1">
      <alignment vertical="center"/>
    </xf>
    <xf numFmtId="176" fontId="1" fillId="0" borderId="12" xfId="0" applyNumberFormat="1" applyFont="1" applyBorder="1" applyAlignment="1">
      <alignment horizontal="center" vertical="center"/>
    </xf>
    <xf numFmtId="176" fontId="1" fillId="0" borderId="26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justify" vertical="center"/>
    </xf>
    <xf numFmtId="179" fontId="1" fillId="0" borderId="4" xfId="0" applyNumberFormat="1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justify" vertical="center"/>
    </xf>
    <xf numFmtId="178" fontId="1" fillId="0" borderId="20" xfId="0" applyNumberFormat="1" applyFont="1" applyBorder="1" applyAlignment="1">
      <alignment horizontal="justify" vertical="center"/>
    </xf>
    <xf numFmtId="178" fontId="1" fillId="0" borderId="21" xfId="0" applyNumberFormat="1" applyFont="1" applyBorder="1" applyAlignment="1">
      <alignment horizontal="justify" vertical="center"/>
    </xf>
    <xf numFmtId="0" fontId="1" fillId="0" borderId="6" xfId="0" applyFont="1" applyBorder="1" applyAlignment="1">
      <alignment horizontal="justify" vertical="center"/>
    </xf>
    <xf numFmtId="176" fontId="9" fillId="0" borderId="33" xfId="0" applyNumberFormat="1" applyFont="1" applyBorder="1" applyAlignment="1">
      <alignment horizontal="center" vertical="center"/>
    </xf>
    <xf numFmtId="179" fontId="9" fillId="0" borderId="33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" fillId="0" borderId="27" xfId="0" applyFont="1" applyBorder="1">
      <alignment vertical="center"/>
    </xf>
    <xf numFmtId="0" fontId="1" fillId="0" borderId="27" xfId="0" applyFont="1" applyBorder="1" applyAlignment="1">
      <alignment horizontal="justify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justify" vertical="center" wrapText="1"/>
    </xf>
    <xf numFmtId="0" fontId="14" fillId="0" borderId="4" xfId="0" applyFont="1" applyBorder="1" applyAlignment="1">
      <alignment horizontal="justify" vertical="center"/>
    </xf>
    <xf numFmtId="177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43" fontId="1" fillId="0" borderId="4" xfId="0" applyNumberFormat="1" applyFont="1" applyBorder="1" applyAlignment="1">
      <alignment horizontal="center" vertical="center"/>
    </xf>
    <xf numFmtId="43" fontId="1" fillId="0" borderId="3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>
      <alignment vertical="center"/>
    </xf>
    <xf numFmtId="9" fontId="16" fillId="0" borderId="23" xfId="0" applyNumberFormat="1" applyFont="1" applyBorder="1" applyAlignment="1">
      <alignment horizontal="center" vertical="center"/>
    </xf>
    <xf numFmtId="177" fontId="14" fillId="0" borderId="3" xfId="0" applyNumberFormat="1" applyFont="1" applyBorder="1" applyAlignment="1">
      <alignment horizontal="justify" vertical="center" wrapText="1"/>
    </xf>
    <xf numFmtId="0" fontId="2" fillId="0" borderId="2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2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justify" vertical="center"/>
    </xf>
    <xf numFmtId="0" fontId="1" fillId="0" borderId="10" xfId="0" applyFont="1" applyBorder="1" applyAlignment="1">
      <alignment horizontal="justify" vertical="center"/>
    </xf>
    <xf numFmtId="0" fontId="1" fillId="0" borderId="13" xfId="0" applyFont="1" applyBorder="1" applyAlignment="1">
      <alignment horizontal="justify" vertical="center"/>
    </xf>
    <xf numFmtId="0" fontId="1" fillId="0" borderId="14" xfId="0" applyFont="1" applyBorder="1" applyAlignment="1">
      <alignment horizontal="justify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justify" vertical="center"/>
    </xf>
    <xf numFmtId="178" fontId="1" fillId="0" borderId="20" xfId="0" applyNumberFormat="1" applyFont="1" applyBorder="1" applyAlignment="1">
      <alignment horizontal="justify" vertical="center"/>
    </xf>
    <xf numFmtId="178" fontId="1" fillId="0" borderId="21" xfId="0" applyNumberFormat="1" applyFont="1" applyBorder="1" applyAlignment="1">
      <alignment horizontal="justify" vertical="center"/>
    </xf>
    <xf numFmtId="0" fontId="15" fillId="0" borderId="9" xfId="0" applyFont="1" applyBorder="1" applyAlignment="1">
      <alignment horizontal="justify" vertical="center" wrapText="1"/>
    </xf>
    <xf numFmtId="0" fontId="1" fillId="0" borderId="20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3" xfId="0" applyFont="1" applyBorder="1" applyAlignment="1">
      <alignment horizontal="justify" vertical="center" wrapText="1"/>
    </xf>
    <xf numFmtId="179" fontId="9" fillId="0" borderId="34" xfId="0" applyNumberFormat="1" applyFont="1" applyBorder="1" applyAlignment="1">
      <alignment horizontal="center" vertical="center"/>
    </xf>
    <xf numFmtId="179" fontId="9" fillId="0" borderId="35" xfId="0" applyNumberFormat="1" applyFont="1" applyBorder="1" applyAlignment="1">
      <alignment horizontal="center" vertical="center"/>
    </xf>
    <xf numFmtId="179" fontId="9" fillId="0" borderId="36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justify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531304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8"/>
  <sheetViews>
    <sheetView showGridLines="0" tabSelected="1" zoomScaleNormal="100" workbookViewId="0">
      <pane ySplit="5" topLeftCell="A12" activePane="bottomLeft" state="frozen"/>
      <selection pane="bottomLeft" activeCell="D16" sqref="D16"/>
    </sheetView>
  </sheetViews>
  <sheetFormatPr defaultColWidth="9" defaultRowHeight="18" customHeight="1" x14ac:dyDescent="0.25"/>
  <cols>
    <col min="1" max="1" width="6.6640625" style="2" customWidth="1"/>
    <col min="2" max="2" width="12" style="2" customWidth="1"/>
    <col min="3" max="3" width="18.77734375" style="2" customWidth="1"/>
    <col min="4" max="4" width="21.44140625" style="2" customWidth="1"/>
    <col min="5" max="5" width="20.77734375" style="2" customWidth="1"/>
    <col min="6" max="6" width="20.77734375" style="3" customWidth="1"/>
    <col min="7" max="8" width="13.77734375" style="2" customWidth="1"/>
    <col min="9" max="11" width="10.77734375" style="2" customWidth="1"/>
    <col min="12" max="12" width="18.77734375" style="2" customWidth="1"/>
    <col min="13" max="16384" width="9" style="2"/>
  </cols>
  <sheetData>
    <row r="1" spans="1:12" s="1" customFormat="1" ht="34.950000000000003" customHeight="1" x14ac:dyDescent="0.25">
      <c r="A1" s="54" t="s">
        <v>8</v>
      </c>
      <c r="B1" s="54"/>
      <c r="C1" s="54"/>
      <c r="D1" s="54"/>
      <c r="E1" s="54"/>
      <c r="F1" s="55"/>
      <c r="G1" s="54"/>
      <c r="H1" s="54"/>
      <c r="I1" s="54"/>
      <c r="J1" s="54"/>
      <c r="K1" s="54"/>
    </row>
    <row r="2" spans="1:12" s="1" customFormat="1" ht="21" x14ac:dyDescent="0.25">
      <c r="A2" s="56" t="s">
        <v>44</v>
      </c>
      <c r="B2" s="54"/>
      <c r="C2" s="54"/>
      <c r="D2" s="54"/>
      <c r="E2" s="54"/>
      <c r="F2" s="55"/>
      <c r="G2" s="54"/>
      <c r="H2" s="54"/>
      <c r="I2" s="54"/>
      <c r="J2" s="54"/>
      <c r="K2" s="54"/>
    </row>
    <row r="3" spans="1:12" ht="15.9" customHeight="1" x14ac:dyDescent="0.25">
      <c r="I3" s="4"/>
      <c r="K3" s="5" t="s">
        <v>9</v>
      </c>
    </row>
    <row r="4" spans="1:12" ht="24.9" customHeight="1" x14ac:dyDescent="0.25">
      <c r="A4" s="57" t="s">
        <v>10</v>
      </c>
      <c r="B4" s="58"/>
      <c r="C4" s="58"/>
      <c r="D4" s="59" t="s">
        <v>46</v>
      </c>
      <c r="E4" s="58"/>
      <c r="F4" s="60"/>
      <c r="G4" s="58"/>
      <c r="H4" s="58"/>
      <c r="I4" s="58"/>
      <c r="J4" s="58"/>
      <c r="K4" s="61"/>
    </row>
    <row r="5" spans="1:12" ht="24.9" customHeight="1" x14ac:dyDescent="0.25">
      <c r="A5" s="62" t="s">
        <v>7</v>
      </c>
      <c r="B5" s="63"/>
      <c r="C5" s="63"/>
      <c r="D5" s="64" t="s">
        <v>45</v>
      </c>
      <c r="E5" s="63"/>
      <c r="F5" s="65"/>
      <c r="G5" s="63"/>
      <c r="H5" s="6" t="s">
        <v>11</v>
      </c>
      <c r="I5" s="66" t="s">
        <v>47</v>
      </c>
      <c r="J5" s="67"/>
      <c r="K5" s="68"/>
    </row>
    <row r="6" spans="1:12" ht="24.9" customHeight="1" x14ac:dyDescent="0.25">
      <c r="A6" s="69" t="s">
        <v>12</v>
      </c>
      <c r="B6" s="70"/>
      <c r="C6" s="70"/>
      <c r="D6" s="71" t="s">
        <v>48</v>
      </c>
      <c r="E6" s="70"/>
      <c r="F6" s="52"/>
      <c r="G6" s="70"/>
      <c r="H6" s="9" t="s">
        <v>13</v>
      </c>
      <c r="I6" s="72">
        <v>55575256</v>
      </c>
      <c r="J6" s="73"/>
      <c r="K6" s="74"/>
    </row>
    <row r="7" spans="1:12" ht="25.05" customHeight="1" x14ac:dyDescent="0.25">
      <c r="A7" s="85" t="s">
        <v>14</v>
      </c>
      <c r="B7" s="58"/>
      <c r="C7" s="58"/>
      <c r="D7" s="75"/>
      <c r="E7" s="76"/>
      <c r="F7" s="11" t="s">
        <v>15</v>
      </c>
      <c r="G7" s="11" t="s">
        <v>16</v>
      </c>
      <c r="H7" s="11" t="s">
        <v>17</v>
      </c>
      <c r="I7" s="11" t="s">
        <v>5</v>
      </c>
      <c r="J7" s="12" t="s">
        <v>0</v>
      </c>
      <c r="K7" s="13" t="s">
        <v>6</v>
      </c>
    </row>
    <row r="8" spans="1:12" ht="19.95" customHeight="1" x14ac:dyDescent="0.25">
      <c r="A8" s="86"/>
      <c r="B8" s="63"/>
      <c r="C8" s="63"/>
      <c r="D8" s="77" t="s">
        <v>18</v>
      </c>
      <c r="E8" s="78"/>
      <c r="F8" s="14">
        <f>F9+F10+F11</f>
        <v>0</v>
      </c>
      <c r="G8" s="15">
        <f>G9+G10+G11</f>
        <v>107.61</v>
      </c>
      <c r="H8" s="15">
        <f>H9+H10+H11</f>
        <v>107.61</v>
      </c>
      <c r="I8" s="16">
        <v>10</v>
      </c>
      <c r="J8" s="17">
        <f>H8/G8</f>
        <v>1</v>
      </c>
      <c r="K8" s="18">
        <f>I8*J8</f>
        <v>10</v>
      </c>
    </row>
    <row r="9" spans="1:12" ht="19.95" customHeight="1" x14ac:dyDescent="0.25">
      <c r="A9" s="86"/>
      <c r="B9" s="63"/>
      <c r="C9" s="63"/>
      <c r="D9" s="77" t="s">
        <v>19</v>
      </c>
      <c r="E9" s="78"/>
      <c r="F9" s="14"/>
      <c r="G9" s="14">
        <v>107.61</v>
      </c>
      <c r="H9" s="15">
        <v>107.61</v>
      </c>
      <c r="I9" s="16">
        <v>107.61</v>
      </c>
      <c r="J9" s="17">
        <f t="shared" ref="J9:J11" si="0">H9/G9</f>
        <v>1</v>
      </c>
      <c r="K9" s="19" t="s">
        <v>1</v>
      </c>
    </row>
    <row r="10" spans="1:12" ht="19.95" customHeight="1" x14ac:dyDescent="0.25">
      <c r="A10" s="86"/>
      <c r="B10" s="63"/>
      <c r="C10" s="63"/>
      <c r="D10" s="77" t="s">
        <v>20</v>
      </c>
      <c r="E10" s="78"/>
      <c r="F10" s="14"/>
      <c r="G10" s="15"/>
      <c r="H10" s="15">
        <v>0</v>
      </c>
      <c r="I10" s="16" t="s">
        <v>1</v>
      </c>
      <c r="J10" s="17" t="e">
        <f t="shared" si="0"/>
        <v>#DIV/0!</v>
      </c>
      <c r="K10" s="19" t="s">
        <v>1</v>
      </c>
    </row>
    <row r="11" spans="1:12" ht="19.95" customHeight="1" x14ac:dyDescent="0.25">
      <c r="A11" s="87"/>
      <c r="B11" s="88"/>
      <c r="C11" s="88"/>
      <c r="D11" s="79" t="s">
        <v>21</v>
      </c>
      <c r="E11" s="80"/>
      <c r="F11" s="20"/>
      <c r="G11" s="21"/>
      <c r="H11" s="21">
        <v>0</v>
      </c>
      <c r="I11" s="22" t="s">
        <v>1</v>
      </c>
      <c r="J11" s="17" t="e">
        <f t="shared" si="0"/>
        <v>#DIV/0!</v>
      </c>
      <c r="K11" s="23" t="s">
        <v>1</v>
      </c>
    </row>
    <row r="12" spans="1:12" ht="25.05" customHeight="1" x14ac:dyDescent="0.25">
      <c r="A12" s="100" t="s">
        <v>22</v>
      </c>
      <c r="B12" s="81" t="s">
        <v>23</v>
      </c>
      <c r="C12" s="82"/>
      <c r="D12" s="82"/>
      <c r="E12" s="83"/>
      <c r="F12" s="84" t="s">
        <v>24</v>
      </c>
      <c r="G12" s="82"/>
      <c r="H12" s="82"/>
      <c r="I12" s="82"/>
      <c r="J12" s="82"/>
      <c r="K12" s="83"/>
    </row>
    <row r="13" spans="1:12" ht="64.95" customHeight="1" x14ac:dyDescent="0.25">
      <c r="A13" s="101"/>
      <c r="B13" s="92" t="s">
        <v>74</v>
      </c>
      <c r="C13" s="93"/>
      <c r="D13" s="93"/>
      <c r="E13" s="94"/>
      <c r="F13" s="111" t="s">
        <v>73</v>
      </c>
      <c r="G13" s="93"/>
      <c r="H13" s="93"/>
      <c r="I13" s="93"/>
      <c r="J13" s="93"/>
      <c r="K13" s="94"/>
    </row>
    <row r="14" spans="1:12" s="27" customFormat="1" ht="25.05" customHeight="1" x14ac:dyDescent="0.25">
      <c r="A14" s="102" t="s">
        <v>25</v>
      </c>
      <c r="B14" s="6" t="s">
        <v>26</v>
      </c>
      <c r="C14" s="6" t="s">
        <v>27</v>
      </c>
      <c r="D14" s="6" t="s">
        <v>2</v>
      </c>
      <c r="E14" s="24" t="s">
        <v>3</v>
      </c>
      <c r="F14" s="25" t="s">
        <v>4</v>
      </c>
      <c r="G14" s="6" t="s">
        <v>5</v>
      </c>
      <c r="H14" s="8" t="s">
        <v>6</v>
      </c>
      <c r="I14" s="95" t="s">
        <v>42</v>
      </c>
      <c r="J14" s="96"/>
      <c r="K14" s="97"/>
      <c r="L14" s="26"/>
    </row>
    <row r="15" spans="1:12" ht="34.950000000000003" customHeight="1" x14ac:dyDescent="0.25">
      <c r="A15" s="103"/>
      <c r="B15" s="52" t="s">
        <v>40</v>
      </c>
      <c r="C15" s="9" t="s">
        <v>28</v>
      </c>
      <c r="D15" s="41" t="s">
        <v>68</v>
      </c>
      <c r="E15" s="51" t="s">
        <v>69</v>
      </c>
      <c r="F15" s="42" t="s">
        <v>70</v>
      </c>
      <c r="G15" s="29">
        <v>10</v>
      </c>
      <c r="H15" s="29">
        <v>9.5</v>
      </c>
      <c r="I15" s="89" t="s">
        <v>67</v>
      </c>
      <c r="J15" s="90"/>
      <c r="K15" s="91"/>
    </row>
    <row r="16" spans="1:12" ht="19.95" customHeight="1" x14ac:dyDescent="0.25">
      <c r="A16" s="103"/>
      <c r="B16" s="53"/>
      <c r="C16" s="9" t="s">
        <v>38</v>
      </c>
      <c r="D16" s="28" t="s">
        <v>49</v>
      </c>
      <c r="E16" s="7" t="s">
        <v>50</v>
      </c>
      <c r="F16" s="42" t="s">
        <v>61</v>
      </c>
      <c r="G16" s="29">
        <v>15</v>
      </c>
      <c r="H16" s="29">
        <v>15</v>
      </c>
      <c r="I16" s="30"/>
      <c r="J16" s="31"/>
      <c r="K16" s="32"/>
    </row>
    <row r="17" spans="1:11" ht="19.95" customHeight="1" x14ac:dyDescent="0.25">
      <c r="A17" s="103"/>
      <c r="B17" s="53"/>
      <c r="C17" s="9" t="s">
        <v>29</v>
      </c>
      <c r="D17" s="41" t="s">
        <v>59</v>
      </c>
      <c r="E17" s="49" t="s">
        <v>60</v>
      </c>
      <c r="F17" s="43" t="s">
        <v>62</v>
      </c>
      <c r="G17" s="29">
        <v>15</v>
      </c>
      <c r="H17" s="29">
        <v>15</v>
      </c>
      <c r="I17" s="89"/>
      <c r="J17" s="90"/>
      <c r="K17" s="91"/>
    </row>
    <row r="18" spans="1:11" ht="19.95" customHeight="1" x14ac:dyDescent="0.25">
      <c r="A18" s="103"/>
      <c r="B18" s="53"/>
      <c r="C18" s="9" t="s">
        <v>30</v>
      </c>
      <c r="D18" s="41" t="s">
        <v>58</v>
      </c>
      <c r="E18" s="44">
        <f>G8</f>
        <v>107.61</v>
      </c>
      <c r="F18" s="45">
        <f>H8</f>
        <v>107.61</v>
      </c>
      <c r="G18" s="29">
        <v>10</v>
      </c>
      <c r="H18" s="29">
        <v>10</v>
      </c>
      <c r="I18" s="89"/>
      <c r="J18" s="90"/>
      <c r="K18" s="91"/>
    </row>
    <row r="19" spans="1:11" ht="34.950000000000003" customHeight="1" x14ac:dyDescent="0.25">
      <c r="A19" s="103"/>
      <c r="B19" s="52" t="s">
        <v>41</v>
      </c>
      <c r="C19" s="48" t="s">
        <v>43</v>
      </c>
      <c r="D19" s="28" t="s">
        <v>54</v>
      </c>
      <c r="E19" s="46" t="s">
        <v>72</v>
      </c>
      <c r="F19" s="50" t="s">
        <v>63</v>
      </c>
      <c r="G19" s="29">
        <v>15</v>
      </c>
      <c r="H19" s="29">
        <v>11.5</v>
      </c>
      <c r="I19" s="89" t="s">
        <v>65</v>
      </c>
      <c r="J19" s="90"/>
      <c r="K19" s="91"/>
    </row>
    <row r="20" spans="1:11" ht="34.950000000000003" customHeight="1" x14ac:dyDescent="0.25">
      <c r="A20" s="103"/>
      <c r="B20" s="104"/>
      <c r="C20" s="48" t="s">
        <v>52</v>
      </c>
      <c r="D20" s="28" t="s">
        <v>51</v>
      </c>
      <c r="E20" s="46" t="s">
        <v>53</v>
      </c>
      <c r="F20" s="47" t="s">
        <v>64</v>
      </c>
      <c r="G20" s="29">
        <v>15</v>
      </c>
      <c r="H20" s="29">
        <v>12.5</v>
      </c>
      <c r="I20" s="89" t="s">
        <v>71</v>
      </c>
      <c r="J20" s="90"/>
      <c r="K20" s="91"/>
    </row>
    <row r="21" spans="1:11" ht="40.049999999999997" customHeight="1" x14ac:dyDescent="0.25">
      <c r="A21" s="103"/>
      <c r="B21" s="10" t="s">
        <v>31</v>
      </c>
      <c r="C21" s="10" t="s">
        <v>39</v>
      </c>
      <c r="D21" s="33" t="s">
        <v>55</v>
      </c>
      <c r="E21" s="7" t="s">
        <v>57</v>
      </c>
      <c r="F21" s="47" t="s">
        <v>56</v>
      </c>
      <c r="G21" s="29">
        <v>10</v>
      </c>
      <c r="H21" s="29">
        <v>7.5</v>
      </c>
      <c r="I21" s="89" t="s">
        <v>66</v>
      </c>
      <c r="J21" s="90"/>
      <c r="K21" s="91"/>
    </row>
    <row r="22" spans="1:11" s="36" customFormat="1" ht="20.100000000000001" customHeight="1" x14ac:dyDescent="0.25">
      <c r="A22" s="105" t="s">
        <v>32</v>
      </c>
      <c r="B22" s="106"/>
      <c r="C22" s="106"/>
      <c r="D22" s="106"/>
      <c r="E22" s="106"/>
      <c r="F22" s="107"/>
      <c r="G22" s="34">
        <f>SUM(G15:G21)+I8</f>
        <v>100</v>
      </c>
      <c r="H22" s="35">
        <f>SUM(H15:H21)+K8</f>
        <v>91</v>
      </c>
      <c r="I22" s="108" t="s">
        <v>1</v>
      </c>
      <c r="J22" s="109"/>
      <c r="K22" s="110"/>
    </row>
    <row r="23" spans="1:11" ht="9.9" customHeight="1" x14ac:dyDescent="0.25">
      <c r="A23" s="37"/>
      <c r="B23" s="37"/>
      <c r="C23" s="37"/>
      <c r="D23" s="37"/>
      <c r="E23" s="37"/>
      <c r="F23" s="38"/>
      <c r="G23" s="37"/>
      <c r="H23" s="37"/>
      <c r="I23" s="37"/>
      <c r="J23" s="37"/>
      <c r="K23" s="37"/>
    </row>
    <row r="24" spans="1:11" s="39" customFormat="1" ht="18" hidden="1" customHeight="1" x14ac:dyDescent="0.25">
      <c r="A24" s="39" t="s">
        <v>33</v>
      </c>
      <c r="F24" s="40"/>
    </row>
    <row r="25" spans="1:11" s="39" customFormat="1" ht="16.05" hidden="1" customHeight="1" x14ac:dyDescent="0.25">
      <c r="A25" s="98" t="s">
        <v>34</v>
      </c>
      <c r="B25" s="98"/>
      <c r="C25" s="98"/>
      <c r="D25" s="98"/>
      <c r="E25" s="98"/>
      <c r="F25" s="99"/>
      <c r="G25" s="98"/>
      <c r="H25" s="98"/>
      <c r="I25" s="98"/>
      <c r="J25" s="98"/>
      <c r="K25" s="98"/>
    </row>
    <row r="26" spans="1:11" s="39" customFormat="1" ht="60" hidden="1" customHeight="1" x14ac:dyDescent="0.25">
      <c r="A26" s="98" t="s">
        <v>35</v>
      </c>
      <c r="B26" s="98"/>
      <c r="C26" s="98"/>
      <c r="D26" s="98"/>
      <c r="E26" s="98"/>
      <c r="F26" s="99"/>
      <c r="G26" s="98"/>
      <c r="H26" s="98"/>
      <c r="I26" s="98"/>
      <c r="J26" s="98"/>
      <c r="K26" s="98"/>
    </row>
    <row r="27" spans="1:11" s="39" customFormat="1" ht="16.05" hidden="1" customHeight="1" x14ac:dyDescent="0.25">
      <c r="A27" s="98" t="s">
        <v>36</v>
      </c>
      <c r="B27" s="98"/>
      <c r="C27" s="98"/>
      <c r="D27" s="98"/>
      <c r="E27" s="98"/>
      <c r="F27" s="99"/>
      <c r="G27" s="98"/>
      <c r="H27" s="98"/>
      <c r="I27" s="98"/>
      <c r="J27" s="98"/>
      <c r="K27" s="98"/>
    </row>
    <row r="28" spans="1:11" s="39" customFormat="1" ht="16.05" hidden="1" customHeight="1" x14ac:dyDescent="0.25">
      <c r="A28" s="98" t="s">
        <v>37</v>
      </c>
      <c r="B28" s="98"/>
      <c r="C28" s="98"/>
      <c r="D28" s="98"/>
      <c r="E28" s="98"/>
      <c r="F28" s="99"/>
      <c r="G28" s="98"/>
      <c r="H28" s="98"/>
      <c r="I28" s="98"/>
      <c r="J28" s="98"/>
      <c r="K28" s="98"/>
    </row>
  </sheetData>
  <mergeCells count="37">
    <mergeCell ref="A27:K27"/>
    <mergeCell ref="A28:K28"/>
    <mergeCell ref="A12:A13"/>
    <mergeCell ref="A14:A21"/>
    <mergeCell ref="B19:B20"/>
    <mergeCell ref="A22:F22"/>
    <mergeCell ref="I22:K22"/>
    <mergeCell ref="A25:K25"/>
    <mergeCell ref="A26:K26"/>
    <mergeCell ref="I20:K20"/>
    <mergeCell ref="I21:K21"/>
    <mergeCell ref="I19:K19"/>
    <mergeCell ref="B13:E13"/>
    <mergeCell ref="F13:K13"/>
    <mergeCell ref="I14:K14"/>
    <mergeCell ref="I15:K15"/>
    <mergeCell ref="B12:E12"/>
    <mergeCell ref="F12:K12"/>
    <mergeCell ref="A7:C11"/>
    <mergeCell ref="I17:K17"/>
    <mergeCell ref="I18:K18"/>
    <mergeCell ref="B15:B18"/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</mergeCells>
  <phoneticPr fontId="4" type="noConversion"/>
  <printOptions horizontalCentered="1"/>
  <pageMargins left="0.78740157480314965" right="0.39370078740157483" top="0.98425196850393704" bottom="0.59055118110236227" header="0.31496062992125984" footer="0.31496062992125984"/>
  <pageSetup paperSize="9" scale="74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燃气消隐工程</vt:lpstr>
      <vt:lpstr>燃气消隐工程!Print_Area</vt:lpstr>
      <vt:lpstr>燃气消隐工程!Print_Titles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2023-05-21T08:38:19Z</cp:lastPrinted>
  <dcterms:created xsi:type="dcterms:W3CDTF">2020-06-07T15:45:00Z</dcterms:created>
  <dcterms:modified xsi:type="dcterms:W3CDTF">2023-05-21T10:42:04Z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