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F:\F01工作日志2023（中通）\300 管理咨询\303. 财政绩效评价\市机关事务局-2023\工作底稿\"/>
    </mc:Choice>
  </mc:AlternateContent>
  <xr:revisionPtr revIDLastSave="0" documentId="13_ncr:1_{FAD24D68-6580-4ED4-86E7-85D94BED1209}" xr6:coauthVersionLast="47" xr6:coauthVersionMax="47" xr10:uidLastSave="{00000000-0000-0000-0000-000000000000}"/>
  <bookViews>
    <workbookView xWindow="-108" yWindow="-108" windowWidth="23256" windowHeight="12696" xr2:uid="{00000000-000D-0000-FFFF-FFFF00000000}"/>
  </bookViews>
  <sheets>
    <sheet name="项目" sheetId="2" r:id="rId1"/>
  </sheets>
  <definedNames>
    <definedName name="_xlnm.Print_Area" localSheetId="0">项目!$A$1:$K$21</definedName>
    <definedName name="_xlnm.Print_Titles" localSheetId="0">项目!$1:$5</definedName>
  </definedNames>
  <calcPr calcId="191029"/>
</workbook>
</file>

<file path=xl/calcChain.xml><?xml version="1.0" encoding="utf-8"?>
<calcChain xmlns="http://schemas.openxmlformats.org/spreadsheetml/2006/main">
  <c r="G21" i="2" l="1"/>
  <c r="J11" i="2"/>
  <c r="J10" i="2"/>
  <c r="J9" i="2"/>
  <c r="H8" i="2"/>
  <c r="J8" i="2" s="1"/>
  <c r="K8" i="2" s="1"/>
  <c r="H21" i="2" s="1"/>
  <c r="G8" i="2"/>
  <c r="F8" i="2"/>
</calcChain>
</file>

<file path=xl/sharedStrings.xml><?xml version="1.0" encoding="utf-8"?>
<sst xmlns="http://schemas.openxmlformats.org/spreadsheetml/2006/main" count="77" uniqueCount="67">
  <si>
    <r>
      <rPr>
        <b/>
        <sz val="16"/>
        <rFont val="微软雅黑 Light"/>
        <family val="2"/>
        <charset val="134"/>
      </rPr>
      <t>项目支出绩效自评表</t>
    </r>
  </si>
  <si>
    <r>
      <rPr>
        <b/>
        <sz val="16"/>
        <rFont val="宋体"/>
        <family val="3"/>
        <charset val="134"/>
      </rPr>
      <t>（</t>
    </r>
    <r>
      <rPr>
        <b/>
        <sz val="16"/>
        <rFont val="Times New Roman"/>
        <family val="1"/>
      </rPr>
      <t>2022</t>
    </r>
    <r>
      <rPr>
        <b/>
        <sz val="16"/>
        <rFont val="宋体"/>
        <family val="3"/>
        <charset val="134"/>
      </rPr>
      <t>年度）</t>
    </r>
  </si>
  <si>
    <r>
      <rPr>
        <sz val="11"/>
        <rFont val="宋体"/>
        <family val="3"/>
        <charset val="134"/>
      </rPr>
      <t>金额单位：万元</t>
    </r>
  </si>
  <si>
    <r>
      <rPr>
        <sz val="11"/>
        <rFont val="宋体"/>
        <family val="3"/>
        <charset val="134"/>
      </rPr>
      <t>项目名称</t>
    </r>
  </si>
  <si>
    <t>阳光国际会议中心服务保障经费（第二笔）</t>
  </si>
  <si>
    <t>主管部门</t>
  </si>
  <si>
    <t>北京市机关事务管理局</t>
  </si>
  <si>
    <r>
      <rPr>
        <sz val="11"/>
        <rFont val="宋体"/>
        <family val="3"/>
        <charset val="134"/>
      </rPr>
      <t>实施单位：</t>
    </r>
  </si>
  <si>
    <r>
      <rPr>
        <sz val="11"/>
        <rFont val="宋体"/>
        <family val="3"/>
        <charset val="134"/>
      </rPr>
      <t>项目负责人</t>
    </r>
  </si>
  <si>
    <t>董建雍</t>
  </si>
  <si>
    <t>联系电话</t>
  </si>
  <si>
    <r>
      <rPr>
        <sz val="11"/>
        <rFont val="宋体"/>
        <family val="3"/>
        <charset val="134"/>
      </rPr>
      <t>项目资金</t>
    </r>
    <r>
      <rPr>
        <sz val="11"/>
        <rFont val="Times New Roman"/>
        <family val="1"/>
      </rPr>
      <t xml:space="preserve">
</t>
    </r>
    <r>
      <rPr>
        <sz val="11"/>
        <rFont val="宋体"/>
        <family val="3"/>
        <charset val="134"/>
      </rPr>
      <t>（万元）</t>
    </r>
  </si>
  <si>
    <r>
      <rPr>
        <sz val="11"/>
        <rFont val="宋体"/>
        <family val="3"/>
        <charset val="134"/>
      </rPr>
      <t>年初预算数</t>
    </r>
  </si>
  <si>
    <r>
      <rPr>
        <sz val="11"/>
        <rFont val="宋体"/>
        <family val="3"/>
        <charset val="134"/>
      </rPr>
      <t>全年预算数</t>
    </r>
  </si>
  <si>
    <r>
      <rPr>
        <sz val="11"/>
        <rFont val="宋体"/>
        <family val="3"/>
        <charset val="134"/>
      </rPr>
      <t>全年执行数</t>
    </r>
  </si>
  <si>
    <r>
      <rPr>
        <sz val="11"/>
        <rFont val="宋体"/>
        <family val="3"/>
        <charset val="134"/>
      </rPr>
      <t>分值</t>
    </r>
  </si>
  <si>
    <t>执行率</t>
  </si>
  <si>
    <r>
      <rPr>
        <sz val="11"/>
        <rFont val="宋体"/>
        <family val="3"/>
        <charset val="134"/>
      </rPr>
      <t>得分</t>
    </r>
  </si>
  <si>
    <r>
      <rPr>
        <sz val="11"/>
        <rFont val="宋体"/>
        <family val="3"/>
        <charset val="134"/>
      </rPr>
      <t>年度资金总额：</t>
    </r>
  </si>
  <si>
    <r>
      <rPr>
        <sz val="11"/>
        <rFont val="宋体"/>
        <family val="3"/>
        <charset val="134"/>
      </rPr>
      <t>其中：当年财政拨款</t>
    </r>
  </si>
  <si>
    <t>—</t>
  </si>
  <si>
    <r>
      <rPr>
        <sz val="11"/>
        <rFont val="Times New Roman"/>
        <family val="1"/>
      </rPr>
      <t xml:space="preserve">           </t>
    </r>
    <r>
      <rPr>
        <sz val="11"/>
        <rFont val="宋体"/>
        <family val="3"/>
        <charset val="134"/>
      </rPr>
      <t>上年结转资金</t>
    </r>
  </si>
  <si>
    <r>
      <rPr>
        <sz val="11"/>
        <rFont val="Times New Roman"/>
        <family val="1"/>
      </rPr>
      <t xml:space="preserve">           </t>
    </r>
    <r>
      <rPr>
        <sz val="11"/>
        <rFont val="宋体"/>
        <family val="3"/>
        <charset val="134"/>
      </rPr>
      <t>其他资金</t>
    </r>
  </si>
  <si>
    <r>
      <rPr>
        <sz val="11"/>
        <rFont val="宋体"/>
        <family val="3"/>
        <charset val="134"/>
      </rPr>
      <t>年度</t>
    </r>
    <r>
      <rPr>
        <sz val="11"/>
        <rFont val="Times New Roman"/>
        <family val="1"/>
      </rPr>
      <t xml:space="preserve">
</t>
    </r>
    <r>
      <rPr>
        <sz val="11"/>
        <rFont val="宋体"/>
        <family val="3"/>
        <charset val="134"/>
      </rPr>
      <t>总体</t>
    </r>
    <r>
      <rPr>
        <sz val="11"/>
        <rFont val="Times New Roman"/>
        <family val="1"/>
      </rPr>
      <t xml:space="preserve">
</t>
    </r>
    <r>
      <rPr>
        <sz val="11"/>
        <rFont val="宋体"/>
        <family val="3"/>
        <charset val="134"/>
      </rPr>
      <t>目标</t>
    </r>
  </si>
  <si>
    <r>
      <rPr>
        <sz val="11"/>
        <rFont val="宋体"/>
        <family val="3"/>
        <charset val="134"/>
      </rPr>
      <t>预期目标</t>
    </r>
  </si>
  <si>
    <r>
      <rPr>
        <sz val="11"/>
        <rFont val="宋体"/>
        <family val="3"/>
        <charset val="134"/>
      </rPr>
      <t>实际完成情况</t>
    </r>
  </si>
  <si>
    <t>专职承接市级机关第一批搬迁单位各类会议以及为加值班机关干部提供住宿保障。</t>
  </si>
  <si>
    <r>
      <rPr>
        <sz val="11"/>
        <rFont val="宋体"/>
        <family val="3"/>
        <charset val="134"/>
      </rPr>
      <t>绩</t>
    </r>
    <r>
      <rPr>
        <sz val="11"/>
        <rFont val="Times New Roman"/>
        <family val="1"/>
      </rPr>
      <t xml:space="preserve">
</t>
    </r>
    <r>
      <rPr>
        <sz val="11"/>
        <rFont val="宋体"/>
        <family val="3"/>
        <charset val="134"/>
      </rPr>
      <t>效</t>
    </r>
    <r>
      <rPr>
        <sz val="11"/>
        <rFont val="Times New Roman"/>
        <family val="1"/>
      </rPr>
      <t xml:space="preserve">
</t>
    </r>
    <r>
      <rPr>
        <sz val="11"/>
        <rFont val="宋体"/>
        <family val="3"/>
        <charset val="134"/>
      </rPr>
      <t>指</t>
    </r>
    <r>
      <rPr>
        <sz val="11"/>
        <rFont val="Times New Roman"/>
        <family val="1"/>
      </rPr>
      <t xml:space="preserve">
</t>
    </r>
    <r>
      <rPr>
        <sz val="11"/>
        <rFont val="宋体"/>
        <family val="3"/>
        <charset val="134"/>
      </rPr>
      <t>标</t>
    </r>
  </si>
  <si>
    <r>
      <rPr>
        <sz val="11"/>
        <rFont val="宋体"/>
        <family val="3"/>
        <charset val="134"/>
      </rPr>
      <t>一级指标</t>
    </r>
  </si>
  <si>
    <r>
      <rPr>
        <sz val="11"/>
        <rFont val="宋体"/>
        <family val="3"/>
        <charset val="134"/>
      </rPr>
      <t>二级指标</t>
    </r>
  </si>
  <si>
    <r>
      <rPr>
        <sz val="11"/>
        <rFont val="宋体"/>
        <family val="3"/>
        <charset val="134"/>
      </rPr>
      <t>三级指标</t>
    </r>
  </si>
  <si>
    <r>
      <rPr>
        <sz val="11"/>
        <rFont val="宋体"/>
        <family val="3"/>
        <charset val="134"/>
      </rPr>
      <t>年度指标值</t>
    </r>
  </si>
  <si>
    <r>
      <rPr>
        <sz val="11"/>
        <rFont val="宋体"/>
        <family val="3"/>
        <charset val="134"/>
      </rPr>
      <t>实际完成值</t>
    </r>
  </si>
  <si>
    <t>偏差原因分析及改进措施</t>
  </si>
  <si>
    <r>
      <rPr>
        <sz val="11"/>
        <rFont val="宋体"/>
        <family val="3"/>
        <charset val="134"/>
      </rPr>
      <t>产出指标
（</t>
    </r>
    <r>
      <rPr>
        <sz val="11"/>
        <rFont val="Times New Roman"/>
        <family val="1"/>
      </rPr>
      <t>50</t>
    </r>
    <r>
      <rPr>
        <sz val="11"/>
        <rFont val="宋体"/>
        <family val="3"/>
        <charset val="134"/>
      </rPr>
      <t>分</t>
    </r>
    <r>
      <rPr>
        <sz val="11"/>
        <rFont val="Times New Roman"/>
        <family val="1"/>
      </rPr>
      <t xml:space="preserve"> </t>
    </r>
    <r>
      <rPr>
        <sz val="11"/>
        <rFont val="宋体"/>
        <family val="3"/>
        <charset val="134"/>
      </rPr>
      <t>）</t>
    </r>
  </si>
  <si>
    <r>
      <rPr>
        <sz val="11"/>
        <rFont val="宋体"/>
        <family val="3"/>
        <charset val="134"/>
      </rPr>
      <t>数量指标</t>
    </r>
  </si>
  <si>
    <t>保障面积</t>
  </si>
  <si>
    <r>
      <t>82500</t>
    </r>
    <r>
      <rPr>
        <sz val="11"/>
        <rFont val="宋体"/>
        <family val="3"/>
        <charset val="134"/>
      </rPr>
      <t>平方米</t>
    </r>
  </si>
  <si>
    <r>
      <rPr>
        <sz val="11"/>
        <rFont val="宋体"/>
        <family val="3"/>
        <charset val="134"/>
      </rPr>
      <t>质量指标</t>
    </r>
  </si>
  <si>
    <t>住宿条件</t>
  </si>
  <si>
    <t>质量达标率有待进一步明确与提升</t>
  </si>
  <si>
    <r>
      <rPr>
        <sz val="11"/>
        <rFont val="宋体"/>
        <family val="3"/>
        <charset val="134"/>
      </rPr>
      <t>时效指标</t>
    </r>
  </si>
  <si>
    <t>项目实施时间</t>
  </si>
  <si>
    <t>≥2年</t>
  </si>
  <si>
    <r>
      <rPr>
        <sz val="11"/>
        <rFont val="宋体"/>
        <family val="3"/>
        <charset val="134"/>
      </rPr>
      <t>成本指标</t>
    </r>
  </si>
  <si>
    <t>保障经费</t>
  </si>
  <si>
    <r>
      <t>5000</t>
    </r>
    <r>
      <rPr>
        <sz val="11"/>
        <rFont val="宋体"/>
        <family val="3"/>
        <charset val="134"/>
      </rPr>
      <t>万元</t>
    </r>
  </si>
  <si>
    <r>
      <rPr>
        <sz val="11"/>
        <rFont val="宋体"/>
        <family val="3"/>
        <charset val="134"/>
      </rPr>
      <t>效益指标
（</t>
    </r>
    <r>
      <rPr>
        <sz val="11"/>
        <rFont val="Times New Roman"/>
        <family val="1"/>
      </rPr>
      <t>30</t>
    </r>
    <r>
      <rPr>
        <sz val="11"/>
        <rFont val="宋体"/>
        <family val="3"/>
        <charset val="134"/>
      </rPr>
      <t>分）</t>
    </r>
  </si>
  <si>
    <t>社会效益指标</t>
  </si>
  <si>
    <t>有效保障加值班干部住宿，减少夜间通勤</t>
  </si>
  <si>
    <t>定性有效保障</t>
  </si>
  <si>
    <t>社会效益指标实现程度的量化考核有待完善</t>
  </si>
  <si>
    <r>
      <rPr>
        <sz val="11"/>
        <rFont val="宋体"/>
        <family val="3"/>
        <charset val="134"/>
      </rPr>
      <t>满意度指标（</t>
    </r>
    <r>
      <rPr>
        <sz val="11"/>
        <rFont val="Times New Roman"/>
        <family val="1"/>
      </rPr>
      <t>10</t>
    </r>
    <r>
      <rPr>
        <sz val="11"/>
        <rFont val="宋体"/>
        <family val="3"/>
        <charset val="134"/>
      </rPr>
      <t>分）</t>
    </r>
  </si>
  <si>
    <r>
      <rPr>
        <sz val="11"/>
        <rFont val="宋体"/>
        <family val="3"/>
        <charset val="134"/>
      </rPr>
      <t>服务对象
满意度指标</t>
    </r>
  </si>
  <si>
    <t>加值班干部满意度</t>
  </si>
  <si>
    <t>≥90%</t>
  </si>
  <si>
    <t>调查方式及样本代表性有待进一步提高。</t>
  </si>
  <si>
    <r>
      <rPr>
        <b/>
        <sz val="11"/>
        <rFont val="宋体"/>
        <family val="3"/>
        <charset val="134"/>
      </rPr>
      <t>总</t>
    </r>
    <r>
      <rPr>
        <b/>
        <sz val="11"/>
        <rFont val="Times New Roman"/>
        <family val="1"/>
      </rPr>
      <t xml:space="preserve">    </t>
    </r>
    <r>
      <rPr>
        <b/>
        <sz val="11"/>
        <rFont val="宋体"/>
        <family val="3"/>
        <charset val="134"/>
      </rPr>
      <t>分</t>
    </r>
  </si>
  <si>
    <r>
      <rPr>
        <sz val="10"/>
        <rFont val="Times New Roman"/>
        <family val="1"/>
      </rPr>
      <t xml:space="preserve">     </t>
    </r>
    <r>
      <rPr>
        <sz val="10"/>
        <rFont val="宋体"/>
        <family val="3"/>
        <charset val="134"/>
      </rPr>
      <t>【注】</t>
    </r>
  </si>
  <si>
    <r>
      <rPr>
        <sz val="10"/>
        <rFont val="Times New Roman"/>
        <family val="1"/>
      </rPr>
      <t xml:space="preserve">       1. </t>
    </r>
    <r>
      <rPr>
        <sz val="10"/>
        <rFont val="宋体"/>
        <family val="3"/>
        <charset val="134"/>
      </rPr>
      <t>得分一档最高不能超过该指标值上限。</t>
    </r>
  </si>
  <si>
    <r>
      <rPr>
        <sz val="10"/>
        <rFont val="Times New Roman"/>
        <family val="1"/>
      </rPr>
      <t xml:space="preserve">       2. </t>
    </r>
    <r>
      <rPr>
        <sz val="10"/>
        <rFont val="宋体"/>
        <family val="3"/>
        <charset val="134"/>
      </rPr>
      <t>定量指标若为正向指标，则得分计算方法应用全年实际值（</t>
    </r>
    <r>
      <rPr>
        <sz val="10"/>
        <rFont val="Times New Roman"/>
        <family val="1"/>
      </rPr>
      <t>B</t>
    </r>
    <r>
      <rPr>
        <sz val="10"/>
        <rFont val="宋体"/>
        <family val="3"/>
        <charset val="134"/>
      </rPr>
      <t>）</t>
    </r>
    <r>
      <rPr>
        <sz val="10"/>
        <rFont val="Times New Roman"/>
        <family val="1"/>
      </rPr>
      <t>/</t>
    </r>
    <r>
      <rPr>
        <sz val="10"/>
        <rFont val="宋体"/>
        <family val="3"/>
        <charset val="134"/>
      </rPr>
      <t>年度指标值（</t>
    </r>
    <r>
      <rPr>
        <sz val="10"/>
        <rFont val="Times New Roman"/>
        <family val="1"/>
      </rPr>
      <t>A</t>
    </r>
    <r>
      <rPr>
        <sz val="10"/>
        <rFont val="宋体"/>
        <family val="3"/>
        <charset val="134"/>
      </rPr>
      <t>）</t>
    </r>
    <r>
      <rPr>
        <sz val="10"/>
        <rFont val="Times New Roman"/>
        <family val="1"/>
      </rPr>
      <t>*</t>
    </r>
    <r>
      <rPr>
        <sz val="10"/>
        <rFont val="宋体"/>
        <family val="3"/>
        <charset val="134"/>
      </rPr>
      <t>该指标分值；若定量指标为反向指标，则得分计算方法应用年度指标值（</t>
    </r>
    <r>
      <rPr>
        <sz val="10"/>
        <rFont val="Times New Roman"/>
        <family val="1"/>
      </rPr>
      <t>A</t>
    </r>
    <r>
      <rPr>
        <sz val="10"/>
        <rFont val="宋体"/>
        <family val="3"/>
        <charset val="134"/>
      </rPr>
      <t>）</t>
    </r>
    <r>
      <rPr>
        <sz val="10"/>
        <rFont val="Times New Roman"/>
        <family val="1"/>
      </rPr>
      <t>/</t>
    </r>
    <r>
      <rPr>
        <sz val="10"/>
        <rFont val="宋体"/>
        <family val="3"/>
        <charset val="134"/>
      </rPr>
      <t>全年实际值（</t>
    </r>
    <r>
      <rPr>
        <sz val="10"/>
        <rFont val="Times New Roman"/>
        <family val="1"/>
      </rPr>
      <t>B</t>
    </r>
    <r>
      <rPr>
        <sz val="10"/>
        <rFont val="宋体"/>
        <family val="3"/>
        <charset val="134"/>
      </rPr>
      <t>）</t>
    </r>
    <r>
      <rPr>
        <sz val="10"/>
        <rFont val="Times New Roman"/>
        <family val="1"/>
      </rPr>
      <t>*</t>
    </r>
    <r>
      <rPr>
        <sz val="10"/>
        <rFont val="宋体"/>
        <family val="3"/>
        <charset val="134"/>
      </rPr>
      <t>该指标分值。若年初指标值设定偏低，则得分计算方法应用（全年实际值（</t>
    </r>
    <r>
      <rPr>
        <sz val="10"/>
        <rFont val="Times New Roman"/>
        <family val="1"/>
      </rPr>
      <t>B</t>
    </r>
    <r>
      <rPr>
        <sz val="10"/>
        <rFont val="宋体"/>
        <family val="3"/>
        <charset val="134"/>
      </rPr>
      <t>）—年度指标值（</t>
    </r>
    <r>
      <rPr>
        <sz val="10"/>
        <rFont val="Times New Roman"/>
        <family val="1"/>
      </rPr>
      <t>A</t>
    </r>
    <r>
      <rPr>
        <sz val="10"/>
        <rFont val="宋体"/>
        <family val="3"/>
        <charset val="134"/>
      </rPr>
      <t>））</t>
    </r>
    <r>
      <rPr>
        <sz val="10"/>
        <rFont val="Times New Roman"/>
        <family val="1"/>
      </rPr>
      <t>/</t>
    </r>
    <r>
      <rPr>
        <sz val="10"/>
        <rFont val="宋体"/>
        <family val="3"/>
        <charset val="134"/>
      </rPr>
      <t>年度指标值（</t>
    </r>
    <r>
      <rPr>
        <sz val="10"/>
        <rFont val="Times New Roman"/>
        <family val="1"/>
      </rPr>
      <t>A</t>
    </r>
    <r>
      <rPr>
        <sz val="10"/>
        <rFont val="宋体"/>
        <family val="3"/>
        <charset val="134"/>
      </rPr>
      <t>）</t>
    </r>
    <r>
      <rPr>
        <sz val="10"/>
        <rFont val="Times New Roman"/>
        <family val="1"/>
      </rPr>
      <t>*100%</t>
    </r>
    <r>
      <rPr>
        <sz val="10"/>
        <rFont val="宋体"/>
        <family val="3"/>
        <charset val="134"/>
      </rPr>
      <t>。若计算结果在</t>
    </r>
    <r>
      <rPr>
        <sz val="10"/>
        <rFont val="Times New Roman"/>
        <family val="1"/>
      </rPr>
      <t>200%-300%</t>
    </r>
    <r>
      <rPr>
        <sz val="10"/>
        <rFont val="宋体"/>
        <family val="3"/>
        <charset val="134"/>
      </rPr>
      <t>（含</t>
    </r>
    <r>
      <rPr>
        <sz val="10"/>
        <rFont val="Times New Roman"/>
        <family val="1"/>
      </rPr>
      <t>200%</t>
    </r>
    <r>
      <rPr>
        <sz val="10"/>
        <rFont val="宋体"/>
        <family val="3"/>
        <charset val="134"/>
      </rPr>
      <t>）区间，则按照该指标分值的</t>
    </r>
    <r>
      <rPr>
        <sz val="10"/>
        <rFont val="Times New Roman"/>
        <family val="1"/>
      </rPr>
      <t>10%</t>
    </r>
    <r>
      <rPr>
        <sz val="10"/>
        <rFont val="宋体"/>
        <family val="3"/>
        <charset val="134"/>
      </rPr>
      <t>扣分；计算结果在</t>
    </r>
    <r>
      <rPr>
        <sz val="10"/>
        <rFont val="Times New Roman"/>
        <family val="1"/>
      </rPr>
      <t>300%-500%</t>
    </r>
    <r>
      <rPr>
        <sz val="10"/>
        <rFont val="宋体"/>
        <family val="3"/>
        <charset val="134"/>
      </rPr>
      <t>（含</t>
    </r>
    <r>
      <rPr>
        <sz val="10"/>
        <rFont val="Times New Roman"/>
        <family val="1"/>
      </rPr>
      <t>300%</t>
    </r>
    <r>
      <rPr>
        <sz val="10"/>
        <rFont val="宋体"/>
        <family val="3"/>
        <charset val="134"/>
      </rPr>
      <t>）区间，则按照该指标分值的</t>
    </r>
    <r>
      <rPr>
        <sz val="10"/>
        <rFont val="Times New Roman"/>
        <family val="1"/>
      </rPr>
      <t>20%</t>
    </r>
    <r>
      <rPr>
        <sz val="10"/>
        <rFont val="宋体"/>
        <family val="3"/>
        <charset val="134"/>
      </rPr>
      <t>扣分；计算结果高于</t>
    </r>
    <r>
      <rPr>
        <sz val="10"/>
        <rFont val="Times New Roman"/>
        <family val="1"/>
      </rPr>
      <t>500%</t>
    </r>
    <r>
      <rPr>
        <sz val="10"/>
        <rFont val="宋体"/>
        <family val="3"/>
        <charset val="134"/>
      </rPr>
      <t>（含</t>
    </r>
    <r>
      <rPr>
        <sz val="10"/>
        <rFont val="Times New Roman"/>
        <family val="1"/>
      </rPr>
      <t>500%</t>
    </r>
    <r>
      <rPr>
        <sz val="10"/>
        <rFont val="宋体"/>
        <family val="3"/>
        <charset val="134"/>
      </rPr>
      <t>），则按照该指标分值的</t>
    </r>
    <r>
      <rPr>
        <sz val="10"/>
        <rFont val="Times New Roman"/>
        <family val="1"/>
      </rPr>
      <t>30%</t>
    </r>
    <r>
      <rPr>
        <sz val="10"/>
        <rFont val="宋体"/>
        <family val="3"/>
        <charset val="134"/>
      </rPr>
      <t>扣分。</t>
    </r>
  </si>
  <si>
    <r>
      <rPr>
        <sz val="10"/>
        <rFont val="Times New Roman"/>
        <family val="1"/>
      </rPr>
      <t xml:space="preserve">       3. </t>
    </r>
    <r>
      <rPr>
        <sz val="10"/>
        <rFont val="宋体"/>
        <family val="3"/>
        <charset val="134"/>
      </rPr>
      <t>请在“偏差原因分析及改进措施”中说明偏离目标、不能完成目标的原因及拟采取的措施。</t>
    </r>
  </si>
  <si>
    <r>
      <rPr>
        <sz val="10"/>
        <rFont val="Times New Roman"/>
        <family val="1"/>
      </rPr>
      <t xml:space="preserve">       4. 90</t>
    </r>
    <r>
      <rPr>
        <sz val="10"/>
        <rFont val="宋体"/>
        <family val="3"/>
        <charset val="134"/>
      </rPr>
      <t>（含）</t>
    </r>
    <r>
      <rPr>
        <sz val="10"/>
        <rFont val="Times New Roman"/>
        <family val="1"/>
      </rPr>
      <t>-100</t>
    </r>
    <r>
      <rPr>
        <sz val="10"/>
        <rFont val="宋体"/>
        <family val="3"/>
        <charset val="134"/>
      </rPr>
      <t>分为优、</t>
    </r>
    <r>
      <rPr>
        <sz val="10"/>
        <rFont val="Times New Roman"/>
        <family val="1"/>
      </rPr>
      <t>80</t>
    </r>
    <r>
      <rPr>
        <sz val="10"/>
        <rFont val="宋体"/>
        <family val="3"/>
        <charset val="134"/>
      </rPr>
      <t>（含）</t>
    </r>
    <r>
      <rPr>
        <sz val="10"/>
        <rFont val="Times New Roman"/>
        <family val="1"/>
      </rPr>
      <t>-90</t>
    </r>
    <r>
      <rPr>
        <sz val="10"/>
        <rFont val="宋体"/>
        <family val="3"/>
        <charset val="134"/>
      </rPr>
      <t>分为良、</t>
    </r>
    <r>
      <rPr>
        <sz val="10"/>
        <rFont val="Times New Roman"/>
        <family val="1"/>
      </rPr>
      <t>60</t>
    </r>
    <r>
      <rPr>
        <sz val="10"/>
        <rFont val="宋体"/>
        <family val="3"/>
        <charset val="134"/>
      </rPr>
      <t>（含）</t>
    </r>
    <r>
      <rPr>
        <sz val="10"/>
        <rFont val="Times New Roman"/>
        <family val="1"/>
      </rPr>
      <t>-80</t>
    </r>
    <r>
      <rPr>
        <sz val="10"/>
        <rFont val="宋体"/>
        <family val="3"/>
        <charset val="134"/>
      </rPr>
      <t>分为中、</t>
    </r>
    <r>
      <rPr>
        <sz val="10"/>
        <rFont val="Times New Roman"/>
        <family val="1"/>
      </rPr>
      <t>60</t>
    </r>
    <r>
      <rPr>
        <sz val="10"/>
        <rFont val="宋体"/>
        <family val="3"/>
        <charset val="134"/>
      </rPr>
      <t>分以下为差。</t>
    </r>
  </si>
  <si>
    <t>按照年度工作计划，及时承接完成了市级机关第一批搬迁单位各类会议以及为加值班机关干部提供住宿保障服务，实现了项目预期。</t>
    <phoneticPr fontId="15" type="noConversion"/>
  </si>
  <si>
    <r>
      <rPr>
        <sz val="11"/>
        <rFont val="宋体"/>
        <family val="3"/>
        <charset val="134"/>
      </rPr>
      <t>定性2</t>
    </r>
    <r>
      <rPr>
        <sz val="11"/>
        <rFont val="Times New Roman"/>
        <family val="3"/>
      </rPr>
      <t>-</t>
    </r>
    <r>
      <rPr>
        <sz val="11"/>
        <rFont val="宋体"/>
        <family val="3"/>
        <charset val="134"/>
      </rPr>
      <t>好坏</t>
    </r>
    <phoneticPr fontId="15" type="noConversion"/>
  </si>
  <si>
    <t>高质量保障</t>
    <phoneticPr fontId="15" type="noConversion"/>
  </si>
  <si>
    <t>高效保障</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</si>
</sst>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78" formatCode="0_);[Red]\(0\)"/>
    <numFmt numFmtId="179" formatCode="0.0_ "/>
    <numFmt numFmtId="180" formatCode="0.00_ "/>
    <numFmt numFmtId="181" formatCode="0_ "/>
  </numFmts>
  <fonts count="18" x14ac:knownFonts="1">
    <font>
      <sz val="11"/>
      <color theme="1"/>
      <name val="等线"/>
      <charset val="134"/>
      <scheme val="minor"/>
    </font>
    <font>
      <sz val="16"/>
      <name val="Times New Roman"/>
      <family val="1"/>
    </font>
    <font>
      <sz val="11"/>
      <name val="Times New Roman"/>
      <family val="1"/>
    </font>
    <font>
      <b/>
      <sz val="11"/>
      <name val="Times New Roman"/>
      <family val="1"/>
    </font>
    <font>
      <sz val="10"/>
      <name val="Times New Roman"/>
      <family val="1"/>
    </font>
    <font>
      <b/>
      <sz val="16"/>
      <name val="Times New Roman"/>
      <family val="1"/>
    </font>
    <font>
      <b/>
      <sz val="16"/>
      <name val="Times New Roman"/>
      <family val="1"/>
    </font>
    <font>
      <sz val="11"/>
      <name val="宋体"/>
      <family val="3"/>
      <charset val="134"/>
    </font>
    <font>
      <sz val="11"/>
      <name val="宋体"/>
      <family val="3"/>
      <charset val="134"/>
    </font>
    <font>
      <sz val="11"/>
      <name val="Times New Roman"/>
      <family val="1"/>
    </font>
    <font>
      <sz val="12"/>
      <name val="宋体"/>
      <family val="3"/>
      <charset val="134"/>
    </font>
    <font>
      <b/>
      <sz val="16"/>
      <name val="微软雅黑 Light"/>
      <family val="2"/>
      <charset val="134"/>
    </font>
    <font>
      <b/>
      <sz val="16"/>
      <name val="宋体"/>
      <family val="3"/>
      <charset val="134"/>
    </font>
    <font>
      <b/>
      <sz val="11"/>
      <name val="宋体"/>
      <family val="3"/>
      <charset val="134"/>
    </font>
    <font>
      <sz val="10"/>
      <name val="宋体"/>
      <family val="3"/>
      <charset val="134"/>
    </font>
    <font>
      <sz val="9"/>
      <name val="等线"/>
      <family val="3"/>
      <charset val="134"/>
      <scheme val="minor"/>
    </font>
    <font>
      <sz val="11"/>
      <name val="Times New Roman"/>
      <family val="3"/>
    </font>
    <font>
      <sz val="11"/>
      <name val="Times New Roman"/>
      <family val="3"/>
      <charset val="134"/>
    </font>
  </fonts>
  <fills count="2">
    <fill>
      <patternFill patternType="none"/>
    </fill>
    <fill>
      <patternFill patternType="gray125"/>
    </fill>
  </fills>
  <borders count="38">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10" fillId="0" borderId="0"/>
  </cellStyleXfs>
  <cellXfs count="111">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4" fillId="0" borderId="0" xfId="0" applyFont="1">
      <alignment vertical="center"/>
    </xf>
    <xf numFmtId="0" fontId="2" fillId="0" borderId="0" xfId="0" applyFont="1">
      <alignment vertical="center"/>
    </xf>
    <xf numFmtId="0" fontId="2" fillId="0" borderId="0" xfId="0" applyFont="1" applyAlignment="1">
      <alignment horizontal="justify"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8"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43" fontId="2" fillId="0" borderId="4" xfId="0" applyNumberFormat="1" applyFont="1" applyBorder="1" applyAlignment="1">
      <alignment horizontal="justify" vertical="center" wrapText="1"/>
    </xf>
    <xf numFmtId="43" fontId="2" fillId="0" borderId="4" xfId="0" applyNumberFormat="1" applyFont="1" applyBorder="1">
      <alignment vertical="center"/>
    </xf>
    <xf numFmtId="43" fontId="2" fillId="0" borderId="12" xfId="0" applyNumberFormat="1" applyFont="1" applyBorder="1" applyAlignment="1">
      <alignment horizontal="justify" vertical="center" wrapText="1"/>
    </xf>
    <xf numFmtId="43" fontId="2" fillId="0" borderId="12" xfId="0" applyNumberFormat="1" applyFont="1" applyBorder="1">
      <alignment vertical="center"/>
    </xf>
    <xf numFmtId="0" fontId="2" fillId="0" borderId="2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justify" vertical="center"/>
    </xf>
    <xf numFmtId="180" fontId="2" fillId="0" borderId="4" xfId="0" applyNumberFormat="1" applyFont="1" applyBorder="1" applyAlignment="1">
      <alignment horizontal="center" vertical="center"/>
    </xf>
    <xf numFmtId="0" fontId="7" fillId="0" borderId="6" xfId="0" applyFont="1" applyBorder="1" applyAlignment="1">
      <alignment horizontal="center" vertical="center"/>
    </xf>
    <xf numFmtId="0" fontId="2" fillId="0" borderId="6" xfId="0" applyFont="1" applyBorder="1" applyAlignment="1">
      <alignment horizontal="justify" vertical="center"/>
    </xf>
    <xf numFmtId="181" fontId="3" fillId="0" borderId="28" xfId="0" applyNumberFormat="1" applyFont="1" applyBorder="1" applyAlignment="1">
      <alignment horizontal="center" vertical="center"/>
    </xf>
    <xf numFmtId="180" fontId="3" fillId="0" borderId="28" xfId="0" applyNumberFormat="1" applyFont="1" applyBorder="1" applyAlignment="1">
      <alignment horizontal="center" vertical="center"/>
    </xf>
    <xf numFmtId="0" fontId="2" fillId="0" borderId="29" xfId="0" applyFont="1" applyBorder="1">
      <alignment vertical="center"/>
    </xf>
    <xf numFmtId="0" fontId="2" fillId="0" borderId="29" xfId="0" applyFont="1" applyBorder="1" applyAlignment="1">
      <alignment horizontal="justify" vertical="center" wrapText="1"/>
    </xf>
    <xf numFmtId="0" fontId="4" fillId="0" borderId="0" xfId="0" applyFont="1" applyAlignment="1">
      <alignment horizontal="justify" vertical="center" wrapText="1"/>
    </xf>
    <xf numFmtId="43" fontId="2" fillId="0" borderId="0" xfId="0" applyNumberFormat="1" applyFont="1">
      <alignment vertical="center"/>
    </xf>
    <xf numFmtId="0" fontId="2" fillId="0" borderId="0" xfId="0" applyFont="1" applyAlignment="1">
      <alignment horizontal="right" vertical="center"/>
    </xf>
    <xf numFmtId="0" fontId="7" fillId="0" borderId="2" xfId="0" applyFont="1" applyBorder="1" applyAlignment="1">
      <alignment horizontal="center" vertical="center" wrapText="1"/>
    </xf>
    <xf numFmtId="0" fontId="2" fillId="0" borderId="30" xfId="0" applyFont="1" applyBorder="1" applyAlignment="1">
      <alignment horizontal="center" vertical="center" wrapText="1"/>
    </xf>
    <xf numFmtId="181" fontId="2" fillId="0" borderId="4" xfId="0" applyNumberFormat="1" applyFont="1" applyBorder="1" applyAlignment="1">
      <alignment horizontal="center" vertical="center"/>
    </xf>
    <xf numFmtId="10" fontId="2" fillId="0" borderId="4" xfId="0" applyNumberFormat="1" applyFont="1" applyBorder="1" applyAlignment="1">
      <alignment horizontal="right" vertical="center"/>
    </xf>
    <xf numFmtId="180" fontId="2" fillId="0" borderId="23" xfId="0" applyNumberFormat="1" applyFont="1" applyBorder="1">
      <alignment vertical="center"/>
    </xf>
    <xf numFmtId="181" fontId="2" fillId="0" borderId="23" xfId="0" applyNumberFormat="1" applyFont="1" applyBorder="1" applyAlignment="1">
      <alignment horizontal="center" vertical="center"/>
    </xf>
    <xf numFmtId="181" fontId="2" fillId="0" borderId="12" xfId="0" applyNumberFormat="1" applyFont="1" applyBorder="1" applyAlignment="1">
      <alignment horizontal="center" vertical="center"/>
    </xf>
    <xf numFmtId="181" fontId="2" fillId="0" borderId="34" xfId="0" applyNumberFormat="1" applyFont="1" applyBorder="1" applyAlignment="1">
      <alignment horizontal="center" vertical="center"/>
    </xf>
    <xf numFmtId="0" fontId="7"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justify" vertical="center" wrapText="1"/>
    </xf>
    <xf numFmtId="0" fontId="6"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7" fillId="0" borderId="2" xfId="0" applyFont="1" applyBorder="1" applyAlignment="1">
      <alignment horizontal="center" vertical="center"/>
    </xf>
    <xf numFmtId="0" fontId="2" fillId="0" borderId="2" xfId="0" applyFont="1" applyBorder="1" applyAlignment="1">
      <alignment horizontal="justify" vertical="center" wrapText="1"/>
    </xf>
    <xf numFmtId="0" fontId="2" fillId="0" borderId="30" xfId="0" applyFont="1" applyBorder="1" applyAlignment="1">
      <alignment horizontal="center" vertical="center"/>
    </xf>
    <xf numFmtId="0" fontId="7" fillId="0" borderId="3" xfId="0" applyFont="1" applyBorder="1" applyAlignment="1">
      <alignment horizontal="center" vertical="center"/>
    </xf>
    <xf numFmtId="0" fontId="2" fillId="0" borderId="4" xfId="0" applyFont="1" applyBorder="1" applyAlignment="1">
      <alignment horizontal="center" vertical="center"/>
    </xf>
    <xf numFmtId="0" fontId="7" fillId="0" borderId="4" xfId="0" applyFont="1" applyBorder="1" applyAlignment="1">
      <alignment horizontal="center" vertical="center"/>
    </xf>
    <xf numFmtId="0" fontId="2" fillId="0" borderId="4" xfId="0" applyFont="1" applyBorder="1" applyAlignment="1">
      <alignment horizontal="center" vertical="center" wrapText="1"/>
    </xf>
    <xf numFmtId="0" fontId="7" fillId="0" borderId="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8"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2"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8" fillId="0" borderId="9" xfId="0" applyFont="1" applyBorder="1" applyAlignment="1">
      <alignment horizontal="justify"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7" fillId="0" borderId="22" xfId="0" applyFont="1" applyBorder="1" applyAlignment="1">
      <alignment horizontal="justify" vertical="center" wrapText="1"/>
    </xf>
    <xf numFmtId="0" fontId="7" fillId="0" borderId="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179" fontId="2" fillId="0" borderId="9" xfId="0" applyNumberFormat="1" applyFont="1" applyBorder="1" applyAlignment="1">
      <alignment horizontal="justify" vertical="center"/>
    </xf>
    <xf numFmtId="179" fontId="2" fillId="0" borderId="20" xfId="0" applyNumberFormat="1" applyFont="1" applyBorder="1" applyAlignment="1">
      <alignment horizontal="justify" vertical="center"/>
    </xf>
    <xf numFmtId="179" fontId="2" fillId="0" borderId="21" xfId="0" applyNumberFormat="1" applyFont="1" applyBorder="1" applyAlignment="1">
      <alignment horizontal="justify" vertical="center"/>
    </xf>
    <xf numFmtId="179" fontId="9" fillId="0" borderId="9" xfId="0" applyNumberFormat="1" applyFont="1" applyBorder="1" applyAlignment="1">
      <alignment horizontal="justify" vertical="center"/>
    </xf>
    <xf numFmtId="179" fontId="9" fillId="0" borderId="20" xfId="0" applyNumberFormat="1" applyFont="1" applyBorder="1" applyAlignment="1">
      <alignment horizontal="justify" vertical="center"/>
    </xf>
    <xf numFmtId="179" fontId="9" fillId="0" borderId="21" xfId="0" applyNumberFormat="1" applyFont="1" applyBorder="1" applyAlignment="1">
      <alignment horizontal="justify"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8" xfId="0" applyFont="1" applyBorder="1" applyAlignment="1">
      <alignment horizontal="justify" vertical="center" wrapText="1"/>
    </xf>
    <xf numFmtId="180" fontId="3" fillId="0" borderId="35" xfId="0" applyNumberFormat="1" applyFont="1" applyBorder="1" applyAlignment="1">
      <alignment horizontal="center" vertical="center"/>
    </xf>
    <xf numFmtId="180" fontId="3" fillId="0" borderId="36" xfId="0" applyNumberFormat="1" applyFont="1" applyBorder="1" applyAlignment="1">
      <alignment horizontal="center" vertical="center"/>
    </xf>
    <xf numFmtId="180" fontId="3" fillId="0" borderId="37" xfId="0" applyNumberFormat="1" applyFont="1" applyBorder="1" applyAlignment="1">
      <alignment horizontal="center" vertical="center"/>
    </xf>
    <xf numFmtId="0" fontId="4" fillId="0" borderId="0" xfId="0" applyFont="1" applyAlignment="1">
      <alignment horizontal="justify" vertical="center"/>
    </xf>
    <xf numFmtId="0" fontId="4" fillId="0" borderId="0" xfId="0" applyFont="1" applyAlignment="1">
      <alignment horizontal="justify" vertical="center" wrapText="1"/>
    </xf>
    <xf numFmtId="0" fontId="2" fillId="0" borderId="15"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178" fontId="2" fillId="0" borderId="3" xfId="0" applyNumberFormat="1" applyFont="1" applyBorder="1" applyAlignment="1">
      <alignment horizontal="center" vertical="center" wrapText="1"/>
    </xf>
    <xf numFmtId="0" fontId="17" fillId="0" borderId="9" xfId="0" applyFont="1" applyBorder="1" applyAlignment="1">
      <alignment horizontal="center" vertical="center"/>
    </xf>
    <xf numFmtId="178" fontId="7" fillId="0" borderId="3" xfId="0" applyNumberFormat="1" applyFont="1" applyBorder="1" applyAlignment="1">
      <alignment horizontal="center" vertical="center" wrapText="1"/>
    </xf>
    <xf numFmtId="9" fontId="2" fillId="0" borderId="23" xfId="0" applyNumberFormat="1" applyFont="1" applyBorder="1" applyAlignment="1">
      <alignment horizontal="center" vertical="center"/>
    </xf>
    <xf numFmtId="9" fontId="2" fillId="0" borderId="3" xfId="0" applyNumberFormat="1" applyFont="1" applyBorder="1" applyAlignment="1">
      <alignment horizontal="center" vertical="center" wrapText="1"/>
    </xf>
    <xf numFmtId="43" fontId="2" fillId="0" borderId="4" xfId="0" applyNumberFormat="1" applyFont="1" applyBorder="1" applyAlignment="1">
      <alignment horizontal="center" vertical="center"/>
    </xf>
    <xf numFmtId="43" fontId="2" fillId="0" borderId="3" xfId="0" applyNumberFormat="1" applyFont="1" applyBorder="1" applyAlignment="1">
      <alignment horizontal="center" vertical="center" wrapText="1"/>
    </xf>
    <xf numFmtId="0" fontId="2" fillId="0" borderId="23" xfId="0" applyFont="1" applyBorder="1" applyAlignment="1">
      <alignment horizontal="center" vertical="center"/>
    </xf>
    <xf numFmtId="10" fontId="2" fillId="0" borderId="26" xfId="0" applyNumberFormat="1" applyFont="1" applyBorder="1" applyAlignment="1">
      <alignment horizontal="center" vertical="center"/>
    </xf>
    <xf numFmtId="9" fontId="8" fillId="0" borderId="5" xfId="0" applyNumberFormat="1" applyFont="1" applyBorder="1" applyAlignment="1">
      <alignment horizontal="center"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cellXfs>
  <cellStyles count="2">
    <cellStyle name="常规" xfId="0" builtinId="0"/>
    <cellStyle name="常规 2" xfId="1" xr:uid="{00000000-0005-0000-0000-000031000000}"/>
  </cellStyles>
  <dxfs count="0"/>
  <tableStyles count="0" defaultTableStyle="TableStyleMedium2" defaultPivotStyle="PivotStyleLight16"/>
  <colors>
    <mruColors>
      <color rgb="FFFFFFCC"/>
      <color rgb="FFFF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27710</xdr:colOff>
      <xdr:row>6</xdr:row>
      <xdr:rowOff>0</xdr:rowOff>
    </xdr:from>
    <xdr:to>
      <xdr:col>5</xdr:col>
      <xdr:colOff>6927</xdr:colOff>
      <xdr:row>6</xdr:row>
      <xdr:rowOff>429490</xdr:rowOff>
    </xdr:to>
    <xdr:cxnSp macro="">
      <xdr:nvCxnSpPr>
        <xdr:cNvPr id="2" name="直接连接符 1">
          <a:extLst>
            <a:ext uri="{FF2B5EF4-FFF2-40B4-BE49-F238E27FC236}">
              <a16:creationId xmlns:a16="http://schemas.microsoft.com/office/drawing/2014/main" id="{00000000-0008-0000-0000-000002000000}"/>
            </a:ext>
          </a:extLst>
        </xdr:cNvPr>
        <xdr:cNvCxnSpPr/>
      </xdr:nvCxnSpPr>
      <xdr:spPr>
        <a:xfrm>
          <a:off x="2160905" y="1861185"/>
          <a:ext cx="4345305"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L27"/>
  <sheetViews>
    <sheetView showGridLines="0" tabSelected="1" workbookViewId="0">
      <pane ySplit="5" topLeftCell="A6" activePane="bottomLeft" state="frozen"/>
      <selection pane="bottomLeft" activeCell="F11" sqref="F11"/>
    </sheetView>
  </sheetViews>
  <sheetFormatPr defaultColWidth="9" defaultRowHeight="18" customHeight="1" x14ac:dyDescent="0.25"/>
  <cols>
    <col min="1" max="1" width="6.6640625" style="5" customWidth="1"/>
    <col min="2" max="2" width="12" style="5" customWidth="1"/>
    <col min="3" max="3" width="12.44140625" style="5" customWidth="1"/>
    <col min="4" max="4" width="26.77734375" style="5" customWidth="1"/>
    <col min="5" max="5" width="20.77734375" style="5" customWidth="1"/>
    <col min="6" max="6" width="20.77734375" style="6" customWidth="1"/>
    <col min="7" max="8" width="13.77734375" style="5" customWidth="1"/>
    <col min="9" max="11" width="10.77734375" style="5" customWidth="1"/>
    <col min="12" max="12" width="18.77734375" style="5" customWidth="1"/>
    <col min="13" max="16384" width="9" style="5"/>
  </cols>
  <sheetData>
    <row r="1" spans="1:12" s="1" customFormat="1" ht="34.950000000000003" customHeight="1" x14ac:dyDescent="0.25">
      <c r="A1" s="39" t="s">
        <v>0</v>
      </c>
      <c r="B1" s="39"/>
      <c r="C1" s="39"/>
      <c r="D1" s="39"/>
      <c r="E1" s="39"/>
      <c r="F1" s="40"/>
      <c r="G1" s="39"/>
      <c r="H1" s="39"/>
      <c r="I1" s="39"/>
      <c r="J1" s="39"/>
      <c r="K1" s="39"/>
    </row>
    <row r="2" spans="1:12" s="1" customFormat="1" ht="21" x14ac:dyDescent="0.25">
      <c r="A2" s="41" t="s">
        <v>1</v>
      </c>
      <c r="B2" s="39"/>
      <c r="C2" s="39"/>
      <c r="D2" s="39"/>
      <c r="E2" s="39"/>
      <c r="F2" s="40"/>
      <c r="G2" s="39"/>
      <c r="H2" s="39"/>
      <c r="I2" s="39"/>
      <c r="J2" s="39"/>
      <c r="K2" s="39"/>
    </row>
    <row r="3" spans="1:12" ht="15.9" customHeight="1" x14ac:dyDescent="0.25">
      <c r="I3" s="28"/>
      <c r="K3" s="29" t="s">
        <v>2</v>
      </c>
    </row>
    <row r="4" spans="1:12" ht="24.9" customHeight="1" x14ac:dyDescent="0.25">
      <c r="A4" s="42" t="s">
        <v>3</v>
      </c>
      <c r="B4" s="43"/>
      <c r="C4" s="43"/>
      <c r="D4" s="44" t="s">
        <v>4</v>
      </c>
      <c r="E4" s="43"/>
      <c r="F4" s="45"/>
      <c r="G4" s="43"/>
      <c r="H4" s="43"/>
      <c r="I4" s="43"/>
      <c r="J4" s="43"/>
      <c r="K4" s="46"/>
    </row>
    <row r="5" spans="1:12" ht="24.9" customHeight="1" x14ac:dyDescent="0.25">
      <c r="A5" s="47" t="s">
        <v>5</v>
      </c>
      <c r="B5" s="48"/>
      <c r="C5" s="48"/>
      <c r="D5" s="49" t="s">
        <v>6</v>
      </c>
      <c r="E5" s="48"/>
      <c r="F5" s="50"/>
      <c r="G5" s="48"/>
      <c r="H5" s="7" t="s">
        <v>7</v>
      </c>
      <c r="I5" s="51"/>
      <c r="J5" s="52"/>
      <c r="K5" s="53"/>
    </row>
    <row r="6" spans="1:12" ht="24.9" customHeight="1" x14ac:dyDescent="0.25">
      <c r="A6" s="54" t="s">
        <v>8</v>
      </c>
      <c r="B6" s="55"/>
      <c r="C6" s="55"/>
      <c r="D6" s="56" t="s">
        <v>9</v>
      </c>
      <c r="E6" s="55"/>
      <c r="F6" s="57"/>
      <c r="G6" s="55"/>
      <c r="H6" s="10" t="s">
        <v>10</v>
      </c>
      <c r="I6" s="108">
        <v>55575027</v>
      </c>
      <c r="J6" s="109"/>
      <c r="K6" s="110"/>
    </row>
    <row r="7" spans="1:12" ht="25.05" customHeight="1" x14ac:dyDescent="0.25">
      <c r="A7" s="94" t="s">
        <v>11</v>
      </c>
      <c r="B7" s="43"/>
      <c r="C7" s="43"/>
      <c r="D7" s="58"/>
      <c r="E7" s="59"/>
      <c r="F7" s="12" t="s">
        <v>12</v>
      </c>
      <c r="G7" s="12" t="s">
        <v>13</v>
      </c>
      <c r="H7" s="12" t="s">
        <v>14</v>
      </c>
      <c r="I7" s="12" t="s">
        <v>15</v>
      </c>
      <c r="J7" s="30" t="s">
        <v>16</v>
      </c>
      <c r="K7" s="31" t="s">
        <v>17</v>
      </c>
    </row>
    <row r="8" spans="1:12" ht="19.95" customHeight="1" x14ac:dyDescent="0.25">
      <c r="A8" s="95"/>
      <c r="B8" s="48"/>
      <c r="C8" s="48"/>
      <c r="D8" s="60" t="s">
        <v>18</v>
      </c>
      <c r="E8" s="61"/>
      <c r="F8" s="13">
        <f>F9+F10+F11</f>
        <v>0</v>
      </c>
      <c r="G8" s="14">
        <f>G9+G10+G11</f>
        <v>5000</v>
      </c>
      <c r="H8" s="14">
        <f>H9+H10+H11</f>
        <v>5000</v>
      </c>
      <c r="I8" s="32">
        <v>10</v>
      </c>
      <c r="J8" s="33">
        <f>H8/G8</f>
        <v>1</v>
      </c>
      <c r="K8" s="34">
        <f>I8*J8</f>
        <v>10</v>
      </c>
    </row>
    <row r="9" spans="1:12" ht="19.95" customHeight="1" x14ac:dyDescent="0.25">
      <c r="A9" s="95"/>
      <c r="B9" s="48"/>
      <c r="C9" s="48"/>
      <c r="D9" s="60" t="s">
        <v>19</v>
      </c>
      <c r="E9" s="61"/>
      <c r="F9" s="13"/>
      <c r="G9" s="13">
        <v>5000</v>
      </c>
      <c r="H9" s="14">
        <v>5000</v>
      </c>
      <c r="I9" s="32" t="s">
        <v>20</v>
      </c>
      <c r="J9" s="33">
        <f t="shared" ref="J9:J11" si="0">H9/G9</f>
        <v>1</v>
      </c>
      <c r="K9" s="35" t="s">
        <v>20</v>
      </c>
    </row>
    <row r="10" spans="1:12" ht="19.95" customHeight="1" x14ac:dyDescent="0.25">
      <c r="A10" s="95"/>
      <c r="B10" s="48"/>
      <c r="C10" s="48"/>
      <c r="D10" s="60" t="s">
        <v>21</v>
      </c>
      <c r="E10" s="61"/>
      <c r="F10" s="13"/>
      <c r="G10" s="14"/>
      <c r="H10" s="14">
        <v>0</v>
      </c>
      <c r="I10" s="32" t="s">
        <v>20</v>
      </c>
      <c r="J10" s="33" t="e">
        <f t="shared" si="0"/>
        <v>#DIV/0!</v>
      </c>
      <c r="K10" s="35" t="s">
        <v>20</v>
      </c>
    </row>
    <row r="11" spans="1:12" ht="19.95" customHeight="1" x14ac:dyDescent="0.25">
      <c r="A11" s="96"/>
      <c r="B11" s="97"/>
      <c r="C11" s="97"/>
      <c r="D11" s="62" t="s">
        <v>22</v>
      </c>
      <c r="E11" s="63"/>
      <c r="F11" s="15"/>
      <c r="G11" s="16"/>
      <c r="H11" s="16">
        <v>0</v>
      </c>
      <c r="I11" s="36" t="s">
        <v>20</v>
      </c>
      <c r="J11" s="33" t="e">
        <f t="shared" si="0"/>
        <v>#DIV/0!</v>
      </c>
      <c r="K11" s="37" t="s">
        <v>20</v>
      </c>
    </row>
    <row r="12" spans="1:12" ht="25.05" customHeight="1" x14ac:dyDescent="0.25">
      <c r="A12" s="89" t="s">
        <v>23</v>
      </c>
      <c r="B12" s="64" t="s">
        <v>24</v>
      </c>
      <c r="C12" s="65"/>
      <c r="D12" s="65"/>
      <c r="E12" s="66"/>
      <c r="F12" s="67" t="s">
        <v>25</v>
      </c>
      <c r="G12" s="65"/>
      <c r="H12" s="65"/>
      <c r="I12" s="65"/>
      <c r="J12" s="65"/>
      <c r="K12" s="66"/>
    </row>
    <row r="13" spans="1:12" ht="64.95" customHeight="1" x14ac:dyDescent="0.25">
      <c r="A13" s="90"/>
      <c r="B13" s="68" t="s">
        <v>26</v>
      </c>
      <c r="C13" s="69"/>
      <c r="D13" s="69"/>
      <c r="E13" s="70"/>
      <c r="F13" s="71" t="s">
        <v>63</v>
      </c>
      <c r="G13" s="69"/>
      <c r="H13" s="69"/>
      <c r="I13" s="69"/>
      <c r="J13" s="69"/>
      <c r="K13" s="70"/>
    </row>
    <row r="14" spans="1:12" s="2" customFormat="1" ht="25.05" customHeight="1" x14ac:dyDescent="0.25">
      <c r="A14" s="91" t="s">
        <v>27</v>
      </c>
      <c r="B14" s="7" t="s">
        <v>28</v>
      </c>
      <c r="C14" s="7" t="s">
        <v>29</v>
      </c>
      <c r="D14" s="7" t="s">
        <v>30</v>
      </c>
      <c r="E14" s="17" t="s">
        <v>31</v>
      </c>
      <c r="F14" s="18" t="s">
        <v>32</v>
      </c>
      <c r="G14" s="7" t="s">
        <v>15</v>
      </c>
      <c r="H14" s="8" t="s">
        <v>17</v>
      </c>
      <c r="I14" s="72" t="s">
        <v>33</v>
      </c>
      <c r="J14" s="73"/>
      <c r="K14" s="74"/>
      <c r="L14" s="38"/>
    </row>
    <row r="15" spans="1:12" ht="19.95" customHeight="1" x14ac:dyDescent="0.25">
      <c r="A15" s="92"/>
      <c r="B15" s="57" t="s">
        <v>34</v>
      </c>
      <c r="C15" s="9" t="s">
        <v>35</v>
      </c>
      <c r="D15" s="19" t="s">
        <v>36</v>
      </c>
      <c r="E15" s="7" t="s">
        <v>37</v>
      </c>
      <c r="F15" s="98" t="s">
        <v>37</v>
      </c>
      <c r="G15" s="20">
        <v>10</v>
      </c>
      <c r="H15" s="20">
        <v>10</v>
      </c>
      <c r="I15" s="75"/>
      <c r="J15" s="76"/>
      <c r="K15" s="77"/>
    </row>
    <row r="16" spans="1:12" ht="19.95" customHeight="1" x14ac:dyDescent="0.25">
      <c r="A16" s="92"/>
      <c r="B16" s="93"/>
      <c r="C16" s="9" t="s">
        <v>38</v>
      </c>
      <c r="D16" s="19" t="s">
        <v>39</v>
      </c>
      <c r="E16" s="99" t="s">
        <v>64</v>
      </c>
      <c r="F16" s="100" t="s">
        <v>65</v>
      </c>
      <c r="G16" s="20">
        <v>15</v>
      </c>
      <c r="H16" s="20">
        <v>13.5</v>
      </c>
      <c r="I16" s="75" t="s">
        <v>40</v>
      </c>
      <c r="J16" s="76"/>
      <c r="K16" s="77"/>
    </row>
    <row r="17" spans="1:11" ht="19.95" customHeight="1" x14ac:dyDescent="0.25">
      <c r="A17" s="92"/>
      <c r="B17" s="93"/>
      <c r="C17" s="9" t="s">
        <v>41</v>
      </c>
      <c r="D17" s="19" t="s">
        <v>42</v>
      </c>
      <c r="E17" s="101" t="s">
        <v>43</v>
      </c>
      <c r="F17" s="102" t="s">
        <v>43</v>
      </c>
      <c r="G17" s="20">
        <v>15</v>
      </c>
      <c r="H17" s="20">
        <v>15</v>
      </c>
      <c r="I17" s="75"/>
      <c r="J17" s="76"/>
      <c r="K17" s="77"/>
    </row>
    <row r="18" spans="1:11" ht="19.95" customHeight="1" x14ac:dyDescent="0.25">
      <c r="A18" s="92"/>
      <c r="B18" s="93"/>
      <c r="C18" s="9" t="s">
        <v>44</v>
      </c>
      <c r="D18" s="19" t="s">
        <v>45</v>
      </c>
      <c r="E18" s="103" t="s">
        <v>46</v>
      </c>
      <c r="F18" s="104">
        <v>5000</v>
      </c>
      <c r="G18" s="20">
        <v>10</v>
      </c>
      <c r="H18" s="20">
        <v>10</v>
      </c>
      <c r="I18" s="75"/>
      <c r="J18" s="76"/>
      <c r="K18" s="77"/>
    </row>
    <row r="19" spans="1:11" ht="40.049999999999997" customHeight="1" x14ac:dyDescent="0.25">
      <c r="A19" s="92"/>
      <c r="B19" s="11" t="s">
        <v>47</v>
      </c>
      <c r="C19" s="21" t="s">
        <v>48</v>
      </c>
      <c r="D19" s="19" t="s">
        <v>49</v>
      </c>
      <c r="E19" s="105" t="s">
        <v>50</v>
      </c>
      <c r="F19" s="100" t="s">
        <v>66</v>
      </c>
      <c r="G19" s="20">
        <v>30</v>
      </c>
      <c r="H19" s="20">
        <v>25.5</v>
      </c>
      <c r="I19" s="78" t="s">
        <v>51</v>
      </c>
      <c r="J19" s="79"/>
      <c r="K19" s="80"/>
    </row>
    <row r="20" spans="1:11" ht="40.049999999999997" customHeight="1" x14ac:dyDescent="0.25">
      <c r="A20" s="92"/>
      <c r="B20" s="11" t="s">
        <v>52</v>
      </c>
      <c r="C20" s="11" t="s">
        <v>53</v>
      </c>
      <c r="D20" s="22" t="s">
        <v>54</v>
      </c>
      <c r="E20" s="106" t="s">
        <v>55</v>
      </c>
      <c r="F20" s="107">
        <v>1</v>
      </c>
      <c r="G20" s="20">
        <v>10</v>
      </c>
      <c r="H20" s="20">
        <v>7.5</v>
      </c>
      <c r="I20" s="78" t="s">
        <v>56</v>
      </c>
      <c r="J20" s="79"/>
      <c r="K20" s="80"/>
    </row>
    <row r="21" spans="1:11" s="3" customFormat="1" ht="20.100000000000001" customHeight="1" x14ac:dyDescent="0.25">
      <c r="A21" s="81" t="s">
        <v>57</v>
      </c>
      <c r="B21" s="82"/>
      <c r="C21" s="82"/>
      <c r="D21" s="82"/>
      <c r="E21" s="82"/>
      <c r="F21" s="83"/>
      <c r="G21" s="23">
        <f>SUM(G15:G20)+I8</f>
        <v>100</v>
      </c>
      <c r="H21" s="24">
        <f>SUM(H15:H20)+K8</f>
        <v>91.5</v>
      </c>
      <c r="I21" s="84" t="s">
        <v>20</v>
      </c>
      <c r="J21" s="85"/>
      <c r="K21" s="86"/>
    </row>
    <row r="22" spans="1:11" ht="9.9" customHeight="1" x14ac:dyDescent="0.25">
      <c r="A22" s="25"/>
      <c r="B22" s="25"/>
      <c r="C22" s="25"/>
      <c r="D22" s="25"/>
      <c r="E22" s="25"/>
      <c r="F22" s="26"/>
      <c r="G22" s="25"/>
      <c r="H22" s="25"/>
      <c r="I22" s="25"/>
      <c r="J22" s="25"/>
      <c r="K22" s="25"/>
    </row>
    <row r="23" spans="1:11" s="4" customFormat="1" ht="18" hidden="1" customHeight="1" x14ac:dyDescent="0.25">
      <c r="A23" s="4" t="s">
        <v>58</v>
      </c>
      <c r="F23" s="27"/>
    </row>
    <row r="24" spans="1:11" s="4" customFormat="1" ht="16.05" hidden="1" customHeight="1" x14ac:dyDescent="0.25">
      <c r="A24" s="87" t="s">
        <v>59</v>
      </c>
      <c r="B24" s="87"/>
      <c r="C24" s="87"/>
      <c r="D24" s="87"/>
      <c r="E24" s="87"/>
      <c r="F24" s="88"/>
      <c r="G24" s="87"/>
      <c r="H24" s="87"/>
      <c r="I24" s="87"/>
      <c r="J24" s="87"/>
      <c r="K24" s="87"/>
    </row>
    <row r="25" spans="1:11" s="4" customFormat="1" ht="60" hidden="1" customHeight="1" x14ac:dyDescent="0.25">
      <c r="A25" s="87" t="s">
        <v>60</v>
      </c>
      <c r="B25" s="87"/>
      <c r="C25" s="87"/>
      <c r="D25" s="87"/>
      <c r="E25" s="87"/>
      <c r="F25" s="88"/>
      <c r="G25" s="87"/>
      <c r="H25" s="87"/>
      <c r="I25" s="87"/>
      <c r="J25" s="87"/>
      <c r="K25" s="87"/>
    </row>
    <row r="26" spans="1:11" s="4" customFormat="1" ht="16.05" hidden="1" customHeight="1" x14ac:dyDescent="0.25">
      <c r="A26" s="87" t="s">
        <v>61</v>
      </c>
      <c r="B26" s="87"/>
      <c r="C26" s="87"/>
      <c r="D26" s="87"/>
      <c r="E26" s="87"/>
      <c r="F26" s="88"/>
      <c r="G26" s="87"/>
      <c r="H26" s="87"/>
      <c r="I26" s="87"/>
      <c r="J26" s="87"/>
      <c r="K26" s="87"/>
    </row>
    <row r="27" spans="1:11" s="4" customFormat="1" ht="16.05" hidden="1" customHeight="1" x14ac:dyDescent="0.25">
      <c r="A27" s="87" t="s">
        <v>62</v>
      </c>
      <c r="B27" s="87"/>
      <c r="C27" s="87"/>
      <c r="D27" s="87"/>
      <c r="E27" s="87"/>
      <c r="F27" s="88"/>
      <c r="G27" s="87"/>
      <c r="H27" s="87"/>
      <c r="I27" s="87"/>
      <c r="J27" s="87"/>
      <c r="K27" s="87"/>
    </row>
  </sheetData>
  <mergeCells count="36">
    <mergeCell ref="A24:K24"/>
    <mergeCell ref="A25:K25"/>
    <mergeCell ref="A26:K26"/>
    <mergeCell ref="A27:K27"/>
    <mergeCell ref="A12:A13"/>
    <mergeCell ref="A14:A20"/>
    <mergeCell ref="B15:B18"/>
    <mergeCell ref="I17:K17"/>
    <mergeCell ref="I18:K18"/>
    <mergeCell ref="I19:K19"/>
    <mergeCell ref="I20:K20"/>
    <mergeCell ref="A21:F21"/>
    <mergeCell ref="I21:K21"/>
    <mergeCell ref="B13:E13"/>
    <mergeCell ref="F13:K13"/>
    <mergeCell ref="I14:K14"/>
    <mergeCell ref="I15:K15"/>
    <mergeCell ref="I16:K16"/>
    <mergeCell ref="D9:E9"/>
    <mergeCell ref="D10:E10"/>
    <mergeCell ref="D11:E11"/>
    <mergeCell ref="B12:E12"/>
    <mergeCell ref="F12:K12"/>
    <mergeCell ref="A7:C11"/>
    <mergeCell ref="A6:C6"/>
    <mergeCell ref="D6:G6"/>
    <mergeCell ref="I6:K6"/>
    <mergeCell ref="D7:E7"/>
    <mergeCell ref="D8:E8"/>
    <mergeCell ref="A1:K1"/>
    <mergeCell ref="A2:K2"/>
    <mergeCell ref="A4:C4"/>
    <mergeCell ref="D4:K4"/>
    <mergeCell ref="A5:C5"/>
    <mergeCell ref="D5:G5"/>
    <mergeCell ref="I5:K5"/>
  </mergeCells>
  <phoneticPr fontId="15" type="noConversion"/>
  <printOptions horizontalCentered="1"/>
  <pageMargins left="0.78740157480314998" right="0.39370078740157499" top="0.98425196850393704" bottom="0.59055118110236204" header="0.31496062992126" footer="0.31496062992126"/>
  <pageSetup paperSize="9" scale="56" orientation="landscape" blackAndWhite="1"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项目</vt:lpstr>
      <vt:lpstr>项目!Print_Area</vt:lpstr>
      <vt:lpstr>项目!Print_Titles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Panyingkai</cp:lastModifiedBy>
  <cp:lastPrinted>2022-05-29T16:38:00Z</cp:lastPrinted>
  <dcterms:created xsi:type="dcterms:W3CDTF">2020-06-07T15:45:00Z</dcterms:created>
  <dcterms:modified xsi:type="dcterms:W3CDTF">2023-05-21T22:33:45Z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ies>
</file>