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项目" sheetId="2" r:id="rId1"/>
  </sheets>
  <definedNames>
    <definedName name="_xlnm.Print_Area" localSheetId="0">项目!$A$1:$K$21</definedName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<sst xmlns="http://schemas.openxmlformats.org/spreadsheetml/2006/main" count="78" uniqueCount="66">
  <si>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</si>
  <si>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</si>
  <si>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</si>
  <si>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</si>
  <si>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市机管局机动经费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</si>
  <si>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</si>
  <si>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</si>
  <si>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</si>
  <si>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财务处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</si>
  <si>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</si>
  <si>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</si>
  <si>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</si>
  <si>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</si>
  <si>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</si>
  <si>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</si>
  <si>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</si>
  <si>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</si>
  <si>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</si>
  <si>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</si>
  <si>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</si>
  <si>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</si>
  <si>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</si>
  <si>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</si>
  <si>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</si>
  <si>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</si>
  <si>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</si>
  <si>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解决中央及市委、市政府确定的新增、临时、紧急项目，以及其他市财政保障范围内的机动任务保障需求。</t>
  </si>
  <si>
    <t>根据实际需求完成了各项临时性保障任务，项目实际进度与预算执行基本匹配，基本达到了预期目标。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</si>
  <si>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</si>
  <si>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</si>
  <si>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</si>
  <si>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</si>
  <si>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</si>
  <si>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</si>
  <si>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</si>
  <si>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</si>
  <si>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</si>
  <si>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用于新增、临时、紧急性项目</t>
  </si>
  <si>
    <t>≤10件</t>
  </si>
  <si>
    <r>
      <rPr>
        <sz val="11"/>
        <rFont val="宋体"/>
        <charset val="134"/>
      </rPr>
      <t>质量指标</t>
    </r>
  </si>
  <si>
    <t>严格执行机动经费使用管理要求</t>
  </si>
  <si>
    <t>定性3-高中低</t>
  </si>
  <si>
    <t>高质量</t>
  </si>
  <si>
    <t>质量达标率有待进一步明确与提升</t>
  </si>
  <si>
    <r>
      <rPr>
        <sz val="11"/>
        <rFont val="宋体"/>
        <charset val="134"/>
      </rPr>
      <t>时效指标</t>
    </r>
  </si>
  <si>
    <t>支出进度</t>
  </si>
  <si>
    <t>≤12个月</t>
  </si>
  <si>
    <r>
      <rPr>
        <sz val="11"/>
        <rFont val="宋体"/>
        <charset val="134"/>
      </rPr>
      <t>成本指标</t>
    </r>
  </si>
  <si>
    <t>机动经费总额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</si>
  <si>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4400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</si>
  <si>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</si>
  <si>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</si>
  <si>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落实完成中央及市委、市政府确定的新增、临时、紧急项目</t>
  </si>
  <si>
    <t>高效</t>
  </si>
  <si>
    <t>项目效益指标实现程度的量化考核有待改进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</si>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</sst>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4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42" applyNumberFormat="0" applyAlignment="0" applyProtection="0">
      <alignment vertical="center"/>
    </xf>
    <xf numFmtId="0" fontId="21" fillId="11" borderId="38" applyNumberFormat="0" applyAlignment="0" applyProtection="0">
      <alignment vertical="center"/>
    </xf>
    <xf numFmtId="0" fontId="22" fillId="12" borderId="4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0" borderId="4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6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9" fontId="6" fillId="0" borderId="2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10" fontId="6" fillId="0" borderId="26" xfId="0" applyNumberFormat="1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28" xfId="0" applyNumberFormat="1" applyFont="1" applyBorder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7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7" fillId="0" borderId="9" xfId="0" applyNumberFormat="1" applyFont="1" applyBorder="1" applyAlignment="1">
      <alignment horizontal="left" vertical="center"/>
    </xf>
    <xf numFmtId="179" fontId="2" fillId="0" borderId="20" xfId="0" applyNumberFormat="1" applyFont="1" applyBorder="1" applyAlignment="1">
      <alignment horizontal="left" vertical="center"/>
    </xf>
    <xf numFmtId="179" fontId="2" fillId="0" borderId="21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justify" vertical="center"/>
    </xf>
    <xf numFmtId="177" fontId="3" fillId="0" borderId="35" xfId="0" applyNumberFormat="1" applyFont="1" applyBorder="1" applyAlignment="1">
      <alignment horizontal="center" vertical="center"/>
    </xf>
    <xf numFmtId="177" fontId="3" fillId="0" borderId="36" xfId="0" applyNumberFormat="1" applyFont="1" applyBorder="1" applyAlignment="1">
      <alignment horizontal="center" vertical="center"/>
    </xf>
    <xf numFmtId="177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160905" y="1861185"/>
          <a:ext cx="410908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7"/>
  <sheetViews>
    <sheetView showGridLines="0" tabSelected="1" zoomScale="90" zoomScaleNormal="90" workbookViewId="0">
      <pane ySplit="5" topLeftCell="A6" activePane="bottomLeft" state="frozen"/>
      <selection/>
      <selection pane="bottomLeft" activeCell="F10" sqref="F10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44444444444" style="5" customWidth="1"/>
    <col min="4" max="4" width="34.4444444444444" style="5" customWidth="1"/>
    <col min="5" max="5" width="25.7777777777778" style="5" customWidth="1"/>
    <col min="6" max="6" width="25.7777777777778" style="6" customWidth="1"/>
    <col min="7" max="8" width="13.7777777777778" style="5" customWidth="1"/>
    <col min="9" max="10" width="10.7777777777778" style="5" customWidth="1"/>
    <col min="11" max="11" width="11.8888888888889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1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3"/>
      <c r="K3" s="74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5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4" t="s">
        <v>8</v>
      </c>
      <c r="J5" s="76"/>
      <c r="K5" s="77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78">
        <v>55575052</v>
      </c>
      <c r="J6" s="79"/>
      <c r="K6" s="80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1" t="s">
        <v>16</v>
      </c>
      <c r="K7" s="82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>F9+F10+F11</f>
        <v>4400</v>
      </c>
      <c r="G8" s="28">
        <f>G9+G10+G11</f>
        <v>385.4692</v>
      </c>
      <c r="H8" s="28">
        <f>H9+H10+H11</f>
        <v>384.26</v>
      </c>
      <c r="I8" s="83">
        <v>10</v>
      </c>
      <c r="J8" s="84">
        <f>H8/G8</f>
        <v>0.996863043791826</v>
      </c>
      <c r="K8" s="85">
        <f>I8*J8</f>
        <v>9.96863043791826</v>
      </c>
    </row>
    <row r="9" ht="19.95" customHeight="1" spans="1:11">
      <c r="A9" s="24"/>
      <c r="B9" s="14"/>
      <c r="C9" s="14"/>
      <c r="D9" s="25" t="s">
        <v>19</v>
      </c>
      <c r="E9" s="26"/>
      <c r="F9" s="27">
        <v>4400</v>
      </c>
      <c r="G9" s="27">
        <v>385.4692</v>
      </c>
      <c r="H9" s="28">
        <v>384.26</v>
      </c>
      <c r="I9" s="83" t="s">
        <v>20</v>
      </c>
      <c r="J9" s="84">
        <f t="shared" ref="J9:J11" si="0">H9/G9</f>
        <v>0.996863043791826</v>
      </c>
      <c r="K9" s="86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83" t="s">
        <v>20</v>
      </c>
      <c r="J10" s="84" t="e">
        <f t="shared" si="0"/>
        <v>#DIV/0!</v>
      </c>
      <c r="K10" s="86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87" t="s">
        <v>20</v>
      </c>
      <c r="J11" s="84" t="e">
        <f t="shared" si="0"/>
        <v>#DIV/0!</v>
      </c>
      <c r="K11" s="88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89" t="s">
        <v>34</v>
      </c>
      <c r="J14" s="90"/>
      <c r="K14" s="91"/>
      <c r="L14" s="92"/>
    </row>
    <row r="15" ht="19.95" customHeight="1" spans="1:11">
      <c r="A15" s="48"/>
      <c r="B15" s="19" t="s">
        <v>35</v>
      </c>
      <c r="C15" s="18" t="s">
        <v>36</v>
      </c>
      <c r="D15" s="49" t="s">
        <v>37</v>
      </c>
      <c r="E15" s="15" t="s">
        <v>38</v>
      </c>
      <c r="F15" s="50" t="s">
        <v>38</v>
      </c>
      <c r="G15" s="51">
        <v>10</v>
      </c>
      <c r="H15" s="51">
        <v>10</v>
      </c>
      <c r="I15" s="93"/>
      <c r="J15" s="94"/>
      <c r="K15" s="95"/>
    </row>
    <row r="16" ht="19.95" customHeight="1" spans="1:11">
      <c r="A16" s="48"/>
      <c r="B16" s="52"/>
      <c r="C16" s="18" t="s">
        <v>39</v>
      </c>
      <c r="D16" s="53" t="s">
        <v>40</v>
      </c>
      <c r="E16" s="54" t="s">
        <v>41</v>
      </c>
      <c r="F16" s="50" t="s">
        <v>42</v>
      </c>
      <c r="G16" s="51">
        <v>15</v>
      </c>
      <c r="H16" s="51">
        <v>12</v>
      </c>
      <c r="I16" s="96" t="s">
        <v>43</v>
      </c>
      <c r="J16" s="97"/>
      <c r="K16" s="98"/>
    </row>
    <row r="17" ht="19.95" customHeight="1" spans="1:11">
      <c r="A17" s="48"/>
      <c r="B17" s="52"/>
      <c r="C17" s="18" t="s">
        <v>44</v>
      </c>
      <c r="D17" s="49" t="s">
        <v>45</v>
      </c>
      <c r="E17" s="55" t="s">
        <v>46</v>
      </c>
      <c r="F17" s="56" t="s">
        <v>46</v>
      </c>
      <c r="G17" s="51">
        <v>15</v>
      </c>
      <c r="H17" s="51">
        <v>15</v>
      </c>
      <c r="I17" s="93"/>
      <c r="J17" s="94"/>
      <c r="K17" s="95"/>
    </row>
    <row r="18" ht="19.95" customHeight="1" spans="1:11">
      <c r="A18" s="48"/>
      <c r="B18" s="52"/>
      <c r="C18" s="18" t="s">
        <v>47</v>
      </c>
      <c r="D18" s="49" t="s">
        <v>48</v>
      </c>
      <c r="E18" s="57" t="s">
        <v>49</v>
      </c>
      <c r="F18" s="58">
        <f>H8</f>
        <v>384.26</v>
      </c>
      <c r="G18" s="51">
        <v>10</v>
      </c>
      <c r="H18" s="51">
        <v>10</v>
      </c>
      <c r="I18" s="93"/>
      <c r="J18" s="94"/>
      <c r="K18" s="95"/>
    </row>
    <row r="19" ht="54.6" customHeight="1" spans="1:11">
      <c r="A19" s="48"/>
      <c r="B19" s="19" t="s">
        <v>50</v>
      </c>
      <c r="C19" s="59" t="s">
        <v>51</v>
      </c>
      <c r="D19" s="60" t="s">
        <v>52</v>
      </c>
      <c r="E19" s="54" t="s">
        <v>41</v>
      </c>
      <c r="F19" s="50" t="s">
        <v>53</v>
      </c>
      <c r="G19" s="51">
        <v>30</v>
      </c>
      <c r="H19" s="51">
        <v>24.5</v>
      </c>
      <c r="I19" s="99" t="s">
        <v>54</v>
      </c>
      <c r="J19" s="94"/>
      <c r="K19" s="95"/>
    </row>
    <row r="20" ht="48" customHeight="1" spans="1:11">
      <c r="A20" s="48"/>
      <c r="B20" s="19" t="s">
        <v>55</v>
      </c>
      <c r="C20" s="19" t="s">
        <v>56</v>
      </c>
      <c r="D20" s="61" t="s">
        <v>57</v>
      </c>
      <c r="E20" s="62" t="s">
        <v>58</v>
      </c>
      <c r="F20" s="63" t="s">
        <v>58</v>
      </c>
      <c r="G20" s="51">
        <v>10</v>
      </c>
      <c r="H20" s="51">
        <v>7.5</v>
      </c>
      <c r="I20" s="99" t="s">
        <v>59</v>
      </c>
      <c r="J20" s="94"/>
      <c r="K20" s="95"/>
    </row>
    <row r="21" s="3" customFormat="1" ht="20.1" customHeight="1" spans="1:11">
      <c r="A21" s="64" t="s">
        <v>60</v>
      </c>
      <c r="B21" s="65"/>
      <c r="C21" s="65"/>
      <c r="D21" s="65"/>
      <c r="E21" s="65"/>
      <c r="F21" s="66"/>
      <c r="G21" s="67">
        <f>SUM(G15:G20)+I8</f>
        <v>100</v>
      </c>
      <c r="H21" s="68">
        <f>SUM(H15:H20)+K8</f>
        <v>88.9686304379183</v>
      </c>
      <c r="I21" s="100" t="s">
        <v>20</v>
      </c>
      <c r="J21" s="101"/>
      <c r="K21" s="102"/>
    </row>
    <row r="22" ht="9.9" customHeight="1" spans="1:11">
      <c r="A22" s="69"/>
      <c r="B22" s="69"/>
      <c r="C22" s="69"/>
      <c r="D22" s="69"/>
      <c r="E22" s="69"/>
      <c r="F22" s="70"/>
      <c r="G22" s="69"/>
      <c r="H22" s="69"/>
      <c r="I22" s="69"/>
      <c r="J22" s="69"/>
      <c r="K22" s="69"/>
    </row>
    <row r="23" s="4" customFormat="1" hidden="1" customHeight="1" spans="1:6">
      <c r="A23" s="4" t="s">
        <v>61</v>
      </c>
      <c r="F23" s="71"/>
    </row>
    <row r="24" s="4" customFormat="1" ht="16.05" hidden="1" customHeight="1" spans="1:11">
      <c r="A24" s="72" t="s">
        <v>62</v>
      </c>
      <c r="B24" s="72"/>
      <c r="C24" s="72"/>
      <c r="D24" s="72"/>
      <c r="E24" s="72"/>
      <c r="F24" s="71"/>
      <c r="G24" s="72"/>
      <c r="H24" s="72"/>
      <c r="I24" s="72"/>
      <c r="J24" s="72"/>
      <c r="K24" s="72"/>
    </row>
    <row r="25" s="4" customFormat="1" ht="60" hidden="1" customHeight="1" spans="1:11">
      <c r="A25" s="72" t="s">
        <v>63</v>
      </c>
      <c r="B25" s="72"/>
      <c r="C25" s="72"/>
      <c r="D25" s="72"/>
      <c r="E25" s="72"/>
      <c r="F25" s="71"/>
      <c r="G25" s="72"/>
      <c r="H25" s="72"/>
      <c r="I25" s="72"/>
      <c r="J25" s="72"/>
      <c r="K25" s="72"/>
    </row>
    <row r="26" s="4" customFormat="1" ht="16.05" hidden="1" customHeight="1" spans="1:11">
      <c r="A26" s="72" t="s">
        <v>64</v>
      </c>
      <c r="B26" s="72"/>
      <c r="C26" s="72"/>
      <c r="D26" s="72"/>
      <c r="E26" s="72"/>
      <c r="F26" s="71"/>
      <c r="G26" s="72"/>
      <c r="H26" s="72"/>
      <c r="I26" s="72"/>
      <c r="J26" s="72"/>
      <c r="K26" s="72"/>
    </row>
    <row r="27" s="4" customFormat="1" ht="16.05" hidden="1" customHeight="1" spans="1:11">
      <c r="A27" s="72" t="s">
        <v>65</v>
      </c>
      <c r="B27" s="72"/>
      <c r="C27" s="72"/>
      <c r="D27" s="72"/>
      <c r="E27" s="72"/>
      <c r="F27" s="71"/>
      <c r="G27" s="72"/>
      <c r="H27" s="72"/>
      <c r="I27" s="72"/>
      <c r="J27" s="72"/>
      <c r="K27" s="72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73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2020-06-07T15:45:00Z</dcterms:created>
  <cp:lastPrinted>2023-05-16T06:22:00Z</cp:lastPrinted>
  <dcterms:modified xsi:type="dcterms:W3CDTF">2023-05-21T09:59:16Z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