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资产清查盘点服务" sheetId="2" r:id="rId1"/>
  </sheets>
  <definedNames>
    <definedName name="_xlnm.Print_Area" localSheetId="0">资产清查盘点服务!$A$1:$K$22</definedName>
    <definedName name="_xlnm.Print_Titles" localSheetId="0">资产清查盘点服务!$1:$5</definedName>
  </definedNames>
  <calcPr calcId="144525"/>
</workbook>
</file>

<file path=xl/sharedStrings.xml><?xml version="1.0" encoding="utf-8"?>
<sst xmlns="http://schemas.openxmlformats.org/spreadsheetml/2006/main" count="78" uniqueCount="69">
  <si>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</si>
  <si>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</si>
  <si>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</si>
  <si>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</si>
  <si>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r>
      <rPr>
        <sz val="11"/>
        <rFont val="宋体"/>
        <charset val="134"/>
      </rPr>
      <t>资产清查盘点服务</t>
    </r>
  </si>
  <si>
    <r>
      <rPr>
        <sz val="11"/>
        <rFont val="宋体"/>
        <charset val="134"/>
      </rPr>
      <t>主管部门</t>
    </r>
  </si>
  <si>
    <r>
      <rPr>
        <sz val="11"/>
        <rFont val="宋体"/>
        <charset val="134"/>
      </rPr>
      <t>北京市机关事务管理局</t>
    </r>
  </si>
  <si>
    <r>
      <rPr>
        <sz val="11"/>
        <rFont val="宋体"/>
        <charset val="134"/>
      </rPr>
      <t>实施单位：</t>
    </r>
  </si>
  <si>
    <r>
      <rPr>
        <sz val="11"/>
        <rFont val="宋体"/>
        <charset val="134"/>
      </rPr>
      <t>资产管理中心</t>
    </r>
  </si>
  <si>
    <r>
      <rPr>
        <sz val="11"/>
        <rFont val="宋体"/>
        <charset val="134"/>
      </rPr>
      <t>项目负责人</t>
    </r>
  </si>
  <si>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</si>
  <si>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</si>
  <si>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</si>
  <si>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</si>
  <si>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</si>
  <si>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</si>
  <si>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r>
      <rPr>
        <sz val="11"/>
        <rFont val="宋体"/>
        <charset val="134"/>
      </rPr>
      <t>执行率</t>
    </r>
  </si>
  <si>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</si>
  <si>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</si>
  <si>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</si>
  <si>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</si>
  <si>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</si>
  <si>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</si>
  <si>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</si>
  <si>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</si>
  <si>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</si>
  <si>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为进一步规范和加强北京城市副中心行政办公区固定资产管理工作，摸清资产底数，按照年度工作计划安排，计划对</t>
    </r>
    <r>
      <rPr>
        <sz val="11"/>
        <rFont val="Times New Roman"/>
        <charset val="134"/>
      </rPr>
      <t>A1</t>
    </r>
    <r>
      <rPr>
        <sz val="11"/>
        <rFont val="宋体"/>
        <charset val="134"/>
      </rPr>
      <t>、</t>
    </r>
    <r>
      <rPr>
        <sz val="11"/>
        <rFont val="Times New Roman"/>
        <charset val="134"/>
      </rPr>
      <t>A3</t>
    </r>
    <r>
      <rPr>
        <sz val="11"/>
        <rFont val="宋体"/>
        <charset val="134"/>
      </rPr>
      <t>、</t>
    </r>
    <r>
      <rPr>
        <sz val="11"/>
        <rFont val="Times New Roman"/>
        <charset val="134"/>
      </rPr>
      <t>A4</t>
    </r>
    <r>
      <rPr>
        <sz val="11"/>
        <rFont val="宋体"/>
        <charset val="134"/>
      </rPr>
      <t>办公区的固定资产开展清查盘点工作。依据资产清查盘点数量规模（约</t>
    </r>
    <r>
      <rPr>
        <sz val="11"/>
        <rFont val="Times New Roman"/>
        <charset val="134"/>
      </rPr>
      <t>7</t>
    </r>
    <r>
      <rPr>
        <sz val="11"/>
        <rFont val="宋体"/>
        <charset val="134"/>
      </rPr>
      <t>万余件）、所需工时（约</t>
    </r>
    <r>
      <rPr>
        <sz val="11"/>
        <rFont val="Times New Roman"/>
        <charset val="134"/>
      </rPr>
      <t>3-5</t>
    </r>
    <r>
      <rPr>
        <sz val="11"/>
        <rFont val="宋体"/>
        <charset val="134"/>
      </rPr>
      <t>个月）、资产分布范围及难易程度、近几年资产清查行业的平均价格水平等相关情况，拟选用符合资质的专业机构协助完成此次清查盘点工作，预计清查盘点需要经费</t>
    </r>
    <r>
      <rPr>
        <sz val="11"/>
        <rFont val="Times New Roman"/>
        <charset val="134"/>
      </rPr>
      <t>80</t>
    </r>
    <r>
      <rPr>
        <sz val="11"/>
        <rFont val="宋体"/>
        <charset val="134"/>
      </rPr>
      <t>万元。</t>
    </r>
  </si>
  <si>
    <r>
      <rPr>
        <sz val="11"/>
        <rFont val="宋体"/>
        <charset val="134"/>
      </rPr>
      <t>　　</t>
    </r>
    <r>
      <rPr>
        <sz val="11"/>
        <rFont val="Times New Roman"/>
        <charset val="134"/>
      </rPr>
      <t>2022</t>
    </r>
    <r>
      <rPr>
        <sz val="11"/>
        <rFont val="宋体"/>
        <charset val="134"/>
      </rPr>
      <t>年初局财务处批复清查盘点服务项目经费预算</t>
    </r>
    <r>
      <rPr>
        <sz val="11"/>
        <rFont val="Times New Roman"/>
        <charset val="134"/>
      </rPr>
      <t>85</t>
    </r>
    <r>
      <rPr>
        <sz val="11"/>
        <rFont val="宋体"/>
        <charset val="134"/>
      </rPr>
      <t>万元，在实际工作中，为切实落实好疫情防控要求，提升资产清查盘点效率和项目经费使用效率，经报请局领导同意，由聘请第三方事务所改为邀请物业服务保障单位配合开展清查盘点工作，清查盘点服务项目经费预算从</t>
    </r>
    <r>
      <rPr>
        <sz val="11"/>
        <rFont val="Times New Roman"/>
        <charset val="134"/>
      </rPr>
      <t>85</t>
    </r>
    <r>
      <rPr>
        <sz val="11"/>
        <rFont val="宋体"/>
        <charset val="134"/>
      </rPr>
      <t>万元调减到</t>
    </r>
    <r>
      <rPr>
        <sz val="11"/>
        <rFont val="Times New Roman"/>
        <charset val="134"/>
      </rPr>
      <t>28</t>
    </r>
    <r>
      <rPr>
        <sz val="11"/>
        <rFont val="宋体"/>
        <charset val="134"/>
      </rPr>
      <t>万元。于</t>
    </r>
    <r>
      <rPr>
        <sz val="11"/>
        <rFont val="Times New Roman"/>
        <charset val="134"/>
      </rPr>
      <t>2022</t>
    </r>
    <r>
      <rPr>
        <sz val="11"/>
        <rFont val="宋体"/>
        <charset val="134"/>
      </rPr>
      <t>年</t>
    </r>
    <r>
      <rPr>
        <sz val="11"/>
        <rFont val="Times New Roman"/>
        <charset val="134"/>
      </rPr>
      <t>10</t>
    </r>
    <r>
      <rPr>
        <sz val="11"/>
        <rFont val="宋体"/>
        <charset val="134"/>
      </rPr>
      <t>月</t>
    </r>
    <r>
      <rPr>
        <sz val="11"/>
        <rFont val="Times New Roman"/>
        <charset val="134"/>
      </rPr>
      <t>11</t>
    </r>
    <r>
      <rPr>
        <sz val="11"/>
        <rFont val="宋体"/>
        <charset val="134"/>
      </rPr>
      <t>日向北京会议中心、宽沟会议中心分别支付清查盘点服务费</t>
    </r>
    <r>
      <rPr>
        <sz val="11"/>
        <rFont val="Times New Roman"/>
        <charset val="134"/>
      </rPr>
      <t>16</t>
    </r>
    <r>
      <rPr>
        <sz val="11"/>
        <rFont val="宋体"/>
        <charset val="134"/>
      </rPr>
      <t>万元、</t>
    </r>
    <r>
      <rPr>
        <sz val="11"/>
        <rFont val="Times New Roman"/>
        <charset val="134"/>
      </rPr>
      <t>12</t>
    </r>
    <r>
      <rPr>
        <sz val="11"/>
        <rFont val="宋体"/>
        <charset val="134"/>
      </rPr>
      <t>万元，合计</t>
    </r>
    <r>
      <rPr>
        <sz val="11"/>
        <rFont val="Times New Roman"/>
        <charset val="134"/>
      </rPr>
      <t>28</t>
    </r>
    <r>
      <rPr>
        <sz val="11"/>
        <rFont val="宋体"/>
        <charset val="134"/>
      </rPr>
      <t>万元，节约项目经费</t>
    </r>
    <r>
      <rPr>
        <sz val="11"/>
        <rFont val="Times New Roman"/>
        <charset val="134"/>
      </rPr>
      <t>57</t>
    </r>
    <r>
      <rPr>
        <sz val="11"/>
        <rFont val="宋体"/>
        <charset val="134"/>
      </rPr>
      <t xml:space="preserve">万元。
</t>
    </r>
    <r>
      <rPr>
        <sz val="11"/>
        <rFont val="Times New Roman"/>
        <charset val="134"/>
      </rPr>
      <t xml:space="preserve">       </t>
    </r>
    <r>
      <rPr>
        <sz val="11"/>
        <rFont val="宋体"/>
        <charset val="134"/>
      </rPr>
      <t>项目实施阶段自</t>
    </r>
    <r>
      <rPr>
        <sz val="11"/>
        <rFont val="Times New Roman"/>
        <charset val="134"/>
      </rPr>
      <t>2022</t>
    </r>
    <r>
      <rPr>
        <sz val="11"/>
        <rFont val="宋体"/>
        <charset val="134"/>
      </rPr>
      <t>年</t>
    </r>
    <r>
      <rPr>
        <sz val="11"/>
        <rFont val="Times New Roman"/>
        <charset val="134"/>
      </rPr>
      <t>10</t>
    </r>
    <r>
      <rPr>
        <sz val="11"/>
        <rFont val="宋体"/>
        <charset val="134"/>
      </rPr>
      <t>月起，资产管理中心克服疫情带来的不利影响，组织对</t>
    </r>
    <r>
      <rPr>
        <sz val="11"/>
        <rFont val="Times New Roman"/>
        <charset val="134"/>
      </rPr>
      <t>A1</t>
    </r>
    <r>
      <rPr>
        <sz val="11"/>
        <rFont val="宋体"/>
        <charset val="134"/>
      </rPr>
      <t>、</t>
    </r>
    <r>
      <rPr>
        <sz val="11"/>
        <rFont val="Times New Roman"/>
        <charset val="134"/>
      </rPr>
      <t>A3</t>
    </r>
    <r>
      <rPr>
        <sz val="11"/>
        <rFont val="宋体"/>
        <charset val="134"/>
      </rPr>
      <t>、</t>
    </r>
    <r>
      <rPr>
        <sz val="11"/>
        <rFont val="Times New Roman"/>
        <charset val="134"/>
      </rPr>
      <t>A4</t>
    </r>
    <r>
      <rPr>
        <sz val="11"/>
        <rFont val="宋体"/>
        <charset val="134"/>
      </rPr>
      <t>和</t>
    </r>
    <r>
      <rPr>
        <sz val="11"/>
        <rFont val="Times New Roman"/>
        <charset val="134"/>
      </rPr>
      <t>B1-B4</t>
    </r>
    <r>
      <rPr>
        <sz val="11"/>
        <rFont val="宋体"/>
        <charset val="134"/>
      </rPr>
      <t>办公区开展了清查盘点工作。通过此次清查盘点及时、准确地掌握了</t>
    </r>
    <r>
      <rPr>
        <sz val="11"/>
        <rFont val="Times New Roman"/>
        <charset val="134"/>
      </rPr>
      <t>A1</t>
    </r>
    <r>
      <rPr>
        <sz val="11"/>
        <rFont val="宋体"/>
        <charset val="134"/>
      </rPr>
      <t>、</t>
    </r>
    <r>
      <rPr>
        <sz val="11"/>
        <rFont val="Times New Roman"/>
        <charset val="134"/>
      </rPr>
      <t>A3</t>
    </r>
    <r>
      <rPr>
        <sz val="11"/>
        <rFont val="宋体"/>
        <charset val="134"/>
      </rPr>
      <t>、</t>
    </r>
    <r>
      <rPr>
        <sz val="11"/>
        <rFont val="Times New Roman"/>
        <charset val="134"/>
      </rPr>
      <t>A4</t>
    </r>
    <r>
      <rPr>
        <sz val="11"/>
        <rFont val="宋体"/>
        <charset val="134"/>
      </rPr>
      <t>和</t>
    </r>
    <r>
      <rPr>
        <sz val="11"/>
        <rFont val="Times New Roman"/>
        <charset val="134"/>
      </rPr>
      <t>B1-B4</t>
    </r>
    <r>
      <rPr>
        <sz val="11"/>
        <rFont val="宋体"/>
        <charset val="134"/>
      </rPr>
      <t>办公区固定资产情况。由于受疫情影响，清查工作被迫中断</t>
    </r>
    <r>
      <rPr>
        <sz val="11"/>
        <rFont val="Times New Roman"/>
        <charset val="134"/>
      </rPr>
      <t>2</t>
    </r>
    <r>
      <rPr>
        <sz val="11"/>
        <rFont val="宋体"/>
        <charset val="134"/>
      </rPr>
      <t>个月，资产管理中心克服疫情带来的不利影响，加班加点、全力以赴，截至</t>
    </r>
    <r>
      <rPr>
        <sz val="11"/>
        <rFont val="Times New Roman"/>
        <charset val="134"/>
      </rPr>
      <t>2022</t>
    </r>
    <r>
      <rPr>
        <sz val="11"/>
        <rFont val="宋体"/>
        <charset val="134"/>
      </rPr>
      <t>年</t>
    </r>
    <r>
      <rPr>
        <sz val="11"/>
        <rFont val="Times New Roman"/>
        <charset val="134"/>
      </rPr>
      <t>12</t>
    </r>
    <r>
      <rPr>
        <sz val="11"/>
        <rFont val="宋体"/>
        <charset val="134"/>
      </rPr>
      <t>月</t>
    </r>
    <r>
      <rPr>
        <sz val="11"/>
        <rFont val="Times New Roman"/>
        <charset val="134"/>
      </rPr>
      <t>31</t>
    </r>
    <r>
      <rPr>
        <sz val="11"/>
        <rFont val="宋体"/>
        <charset val="134"/>
      </rPr>
      <t>日，完成</t>
    </r>
    <r>
      <rPr>
        <sz val="11"/>
        <rFont val="Times New Roman"/>
        <charset val="134"/>
      </rPr>
      <t>44704</t>
    </r>
    <r>
      <rPr>
        <sz val="11"/>
        <rFont val="宋体"/>
        <charset val="134"/>
      </rPr>
      <t>件（套）固定资产的盘点，占盘点资产总量的</t>
    </r>
    <r>
      <rPr>
        <sz val="11"/>
        <rFont val="Times New Roman"/>
        <charset val="134"/>
      </rPr>
      <t>54.08%</t>
    </r>
    <r>
      <rPr>
        <sz val="11"/>
        <rFont val="宋体"/>
        <charset val="134"/>
      </rPr>
      <t>。对于清查出的问题立即进行整改，对资产清查数据当日完成系统修改，一物一码，打印标签并及时进行粘贴，确保清查盘点准确率。后续将按照计划逐步开展剩余</t>
    </r>
    <r>
      <rPr>
        <sz val="11"/>
        <rFont val="Times New Roman"/>
        <charset val="134"/>
      </rPr>
      <t>45.92</t>
    </r>
    <r>
      <rPr>
        <sz val="11"/>
        <rFont val="宋体"/>
        <charset val="134"/>
      </rPr>
      <t>％的资产清查工作，后期将利用信息化手段，在清查基础上，逐一对资产粘贴电子标签，有效地提高了资产管理效率和规范化水平。</t>
    </r>
  </si>
  <si>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</si>
  <si>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</si>
  <si>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</si>
  <si>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</si>
  <si>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</si>
  <si>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</si>
  <si>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r>
      <rPr>
        <sz val="11"/>
        <rFont val="宋体"/>
        <charset val="134"/>
      </rPr>
      <t>偏差原因分析及改进措施</t>
    </r>
  </si>
  <si>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</si>
  <si>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</si>
  <si>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清查报告数量</t>
  </si>
  <si>
    <t>≥1次</t>
  </si>
  <si>
    <r>
      <rPr>
        <sz val="11"/>
        <rFont val="宋体"/>
        <charset val="134"/>
      </rPr>
      <t>由于受疫情影响，清查工作被迫中断</t>
    </r>
    <r>
      <rPr>
        <sz val="11"/>
        <rFont val="Times New Roman"/>
        <charset val="134"/>
      </rPr>
      <t>2</t>
    </r>
    <r>
      <rPr>
        <sz val="11"/>
        <rFont val="宋体"/>
        <charset val="134"/>
      </rPr>
      <t>个月，造成了资产清查工作相对滞后的现状。截至</t>
    </r>
    <r>
      <rPr>
        <sz val="11"/>
        <rFont val="Times New Roman"/>
        <charset val="134"/>
      </rPr>
      <t>2022</t>
    </r>
    <r>
      <rPr>
        <sz val="11"/>
        <rFont val="宋体"/>
        <charset val="134"/>
      </rPr>
      <t>年</t>
    </r>
    <r>
      <rPr>
        <sz val="11"/>
        <rFont val="Times New Roman"/>
        <charset val="134"/>
      </rPr>
      <t>12</t>
    </r>
    <r>
      <rPr>
        <sz val="11"/>
        <rFont val="宋体"/>
        <charset val="134"/>
      </rPr>
      <t>月</t>
    </r>
    <r>
      <rPr>
        <sz val="11"/>
        <rFont val="Times New Roman"/>
        <charset val="134"/>
      </rPr>
      <t>31</t>
    </r>
    <r>
      <rPr>
        <sz val="11"/>
        <rFont val="宋体"/>
        <charset val="134"/>
      </rPr>
      <t>日，完成</t>
    </r>
    <r>
      <rPr>
        <sz val="11"/>
        <rFont val="Times New Roman"/>
        <charset val="134"/>
      </rPr>
      <t>44704</t>
    </r>
    <r>
      <rPr>
        <sz val="11"/>
        <rFont val="宋体"/>
        <charset val="134"/>
      </rPr>
      <t>件（套）固定资产的盘点，占盘点资产总量的</t>
    </r>
    <r>
      <rPr>
        <sz val="11"/>
        <rFont val="Times New Roman"/>
        <charset val="134"/>
      </rPr>
      <t>54.08%</t>
    </r>
    <r>
      <rPr>
        <sz val="11"/>
        <rFont val="宋体"/>
        <charset val="134"/>
      </rPr>
      <t>。下一步，将按照既定工作计划，完成余下资产清查工作，并最终形成资产清查报告。目前，形成了阶段性总结汇报。</t>
    </r>
  </si>
  <si>
    <r>
      <rPr>
        <sz val="11"/>
        <rFont val="宋体"/>
        <charset val="134"/>
      </rPr>
      <t>质量指标</t>
    </r>
  </si>
  <si>
    <r>
      <rPr>
        <sz val="11"/>
        <rFont val="宋体"/>
        <charset val="134"/>
      </rPr>
      <t>清查盘点准确率</t>
    </r>
  </si>
  <si>
    <t>≥95%</t>
  </si>
  <si>
    <r>
      <rPr>
        <sz val="11"/>
        <rFont val="宋体"/>
        <charset val="134"/>
      </rPr>
      <t>时效指标</t>
    </r>
  </si>
  <si>
    <t>清查盘点任务按时完成率</t>
  </si>
  <si>
    <t>≥90%</t>
  </si>
  <si>
    <r>
      <rPr>
        <sz val="11"/>
        <rFont val="宋体"/>
        <charset val="134"/>
      </rPr>
      <t>资产清查工作原本计划自</t>
    </r>
    <r>
      <rPr>
        <sz val="11"/>
        <rFont val="Times New Roman"/>
        <charset val="134"/>
      </rPr>
      <t>2022</t>
    </r>
    <r>
      <rPr>
        <sz val="11"/>
        <rFont val="宋体"/>
        <charset val="134"/>
      </rPr>
      <t>年</t>
    </r>
    <r>
      <rPr>
        <sz val="11"/>
        <rFont val="Times New Roman"/>
        <charset val="134"/>
      </rPr>
      <t>10</t>
    </r>
    <r>
      <rPr>
        <sz val="11"/>
        <rFont val="宋体"/>
        <charset val="134"/>
      </rPr>
      <t>月起至</t>
    </r>
    <r>
      <rPr>
        <sz val="11"/>
        <rFont val="Times New Roman"/>
        <charset val="134"/>
      </rPr>
      <t>2023</t>
    </r>
    <r>
      <rPr>
        <sz val="11"/>
        <rFont val="宋体"/>
        <charset val="134"/>
      </rPr>
      <t>年</t>
    </r>
    <r>
      <rPr>
        <sz val="11"/>
        <rFont val="Times New Roman"/>
        <charset val="134"/>
      </rPr>
      <t>3</t>
    </r>
    <r>
      <rPr>
        <sz val="11"/>
        <rFont val="宋体"/>
        <charset val="134"/>
      </rPr>
      <t>月结束。但是在</t>
    </r>
    <r>
      <rPr>
        <sz val="11"/>
        <rFont val="Times New Roman"/>
        <charset val="134"/>
      </rPr>
      <t>2022</t>
    </r>
    <r>
      <rPr>
        <sz val="11"/>
        <rFont val="宋体"/>
        <charset val="134"/>
      </rPr>
      <t>年</t>
    </r>
    <r>
      <rPr>
        <sz val="11"/>
        <rFont val="Times New Roman"/>
        <charset val="134"/>
      </rPr>
      <t>11</t>
    </r>
    <r>
      <rPr>
        <sz val="11"/>
        <rFont val="宋体"/>
        <charset val="134"/>
      </rPr>
      <t>月</t>
    </r>
    <r>
      <rPr>
        <sz val="11"/>
        <rFont val="Times New Roman"/>
        <charset val="134"/>
      </rPr>
      <t>-2022</t>
    </r>
    <r>
      <rPr>
        <sz val="11"/>
        <rFont val="宋体"/>
        <charset val="134"/>
      </rPr>
      <t>年</t>
    </r>
    <r>
      <rPr>
        <sz val="11"/>
        <rFont val="Times New Roman"/>
        <charset val="134"/>
      </rPr>
      <t>12</t>
    </r>
    <r>
      <rPr>
        <sz val="11"/>
        <rFont val="宋体"/>
        <charset val="134"/>
      </rPr>
      <t>月间，由于受疫情影响，清查工作被迫中断</t>
    </r>
    <r>
      <rPr>
        <sz val="11"/>
        <rFont val="Times New Roman"/>
        <charset val="134"/>
      </rPr>
      <t>2</t>
    </r>
    <r>
      <rPr>
        <sz val="11"/>
        <rFont val="宋体"/>
        <charset val="134"/>
      </rPr>
      <t>个月，造成了资产清查工作进度相对缓慢的情况。资产管理中心克服疫情带来的不利影响，加班加点、全力以赴，截至</t>
    </r>
    <r>
      <rPr>
        <sz val="11"/>
        <rFont val="Times New Roman"/>
        <charset val="134"/>
      </rPr>
      <t>2022</t>
    </r>
    <r>
      <rPr>
        <sz val="11"/>
        <rFont val="宋体"/>
        <charset val="134"/>
      </rPr>
      <t>年</t>
    </r>
    <r>
      <rPr>
        <sz val="11"/>
        <rFont val="Times New Roman"/>
        <charset val="134"/>
      </rPr>
      <t>12</t>
    </r>
    <r>
      <rPr>
        <sz val="11"/>
        <rFont val="宋体"/>
        <charset val="134"/>
      </rPr>
      <t>月</t>
    </r>
    <r>
      <rPr>
        <sz val="11"/>
        <rFont val="Times New Roman"/>
        <charset val="134"/>
      </rPr>
      <t>31</t>
    </r>
    <r>
      <rPr>
        <sz val="11"/>
        <rFont val="宋体"/>
        <charset val="134"/>
      </rPr>
      <t>日，共完成</t>
    </r>
    <r>
      <rPr>
        <sz val="11"/>
        <rFont val="Times New Roman"/>
        <charset val="134"/>
      </rPr>
      <t>44704</t>
    </r>
    <r>
      <rPr>
        <sz val="11"/>
        <rFont val="宋体"/>
        <charset val="134"/>
      </rPr>
      <t>件（套）固定资产的盘点，占盘点资产总量的</t>
    </r>
    <r>
      <rPr>
        <sz val="11"/>
        <rFont val="Times New Roman"/>
        <charset val="134"/>
      </rPr>
      <t>54.08%</t>
    </r>
    <r>
      <rPr>
        <sz val="11"/>
        <rFont val="宋体"/>
        <charset val="134"/>
      </rPr>
      <t>。下一步，将结合前期工作进展，按照工作计划分区域稳步推进资产清查工作，在</t>
    </r>
    <r>
      <rPr>
        <sz val="11"/>
        <rFont val="Times New Roman"/>
        <charset val="134"/>
      </rPr>
      <t>2023</t>
    </r>
    <r>
      <rPr>
        <sz val="11"/>
        <rFont val="宋体"/>
        <charset val="134"/>
      </rPr>
      <t>年</t>
    </r>
    <r>
      <rPr>
        <sz val="11"/>
        <rFont val="Times New Roman"/>
        <charset val="134"/>
      </rPr>
      <t>5</t>
    </r>
    <r>
      <rPr>
        <sz val="11"/>
        <rFont val="宋体"/>
        <charset val="134"/>
      </rPr>
      <t>月前保质保量完成此项工作。</t>
    </r>
  </si>
  <si>
    <r>
      <rPr>
        <sz val="11"/>
        <rFont val="宋体"/>
        <charset val="134"/>
      </rPr>
      <t>成本指标</t>
    </r>
  </si>
  <si>
    <t>清查盘点经费支出总额</t>
  </si>
  <si>
    <t>≤85万元</t>
  </si>
  <si>
    <r>
      <rPr>
        <sz val="11"/>
        <rFont val="Times New Roman"/>
        <charset val="134"/>
      </rPr>
      <t>2022</t>
    </r>
    <r>
      <rPr>
        <sz val="11"/>
        <rFont val="宋体"/>
        <charset val="134"/>
      </rPr>
      <t>年初局财务处批复清查盘点服务项目经费预算</t>
    </r>
    <r>
      <rPr>
        <sz val="11"/>
        <rFont val="Times New Roman"/>
        <charset val="134"/>
      </rPr>
      <t>85</t>
    </r>
    <r>
      <rPr>
        <sz val="11"/>
        <rFont val="宋体"/>
        <charset val="134"/>
      </rPr>
      <t>万元，在实际工作中，为切实落实好疫情防控要求，提升资产清查盘点效率和项目经费使用效率，经报请局领导同意，由聘请第三方事务所改为邀请物业服务保障单位配合开展清查盘点工作，清查盘点服务项目经费预算从</t>
    </r>
    <r>
      <rPr>
        <sz val="11"/>
        <rFont val="Times New Roman"/>
        <charset val="134"/>
      </rPr>
      <t>85</t>
    </r>
    <r>
      <rPr>
        <sz val="11"/>
        <rFont val="宋体"/>
        <charset val="134"/>
      </rPr>
      <t>万元调减到</t>
    </r>
    <r>
      <rPr>
        <sz val="11"/>
        <rFont val="Times New Roman"/>
        <charset val="134"/>
      </rPr>
      <t>28</t>
    </r>
    <r>
      <rPr>
        <sz val="11"/>
        <rFont val="宋体"/>
        <charset val="134"/>
      </rPr>
      <t>万元，节约项目经费</t>
    </r>
    <r>
      <rPr>
        <sz val="11"/>
        <rFont val="Times New Roman"/>
        <charset val="134"/>
      </rPr>
      <t>57</t>
    </r>
    <r>
      <rPr>
        <sz val="11"/>
        <rFont val="宋体"/>
        <charset val="134"/>
      </rPr>
      <t>万元。此项经费于</t>
    </r>
    <r>
      <rPr>
        <sz val="11"/>
        <rFont val="Times New Roman"/>
        <charset val="134"/>
      </rPr>
      <t>2022</t>
    </r>
    <r>
      <rPr>
        <sz val="11"/>
        <rFont val="宋体"/>
        <charset val="134"/>
      </rPr>
      <t>年</t>
    </r>
    <r>
      <rPr>
        <sz val="11"/>
        <rFont val="Times New Roman"/>
        <charset val="134"/>
      </rPr>
      <t>10</t>
    </r>
    <r>
      <rPr>
        <sz val="11"/>
        <rFont val="宋体"/>
        <charset val="134"/>
      </rPr>
      <t>月</t>
    </r>
    <r>
      <rPr>
        <sz val="11"/>
        <rFont val="Times New Roman"/>
        <charset val="134"/>
      </rPr>
      <t>11</t>
    </r>
    <r>
      <rPr>
        <sz val="11"/>
        <rFont val="宋体"/>
        <charset val="134"/>
      </rPr>
      <t>日分别向北京会议中心支付</t>
    </r>
    <r>
      <rPr>
        <sz val="11"/>
        <rFont val="Times New Roman"/>
        <charset val="134"/>
      </rPr>
      <t>16</t>
    </r>
    <r>
      <rPr>
        <sz val="11"/>
        <rFont val="宋体"/>
        <charset val="134"/>
      </rPr>
      <t>万元，向宽沟会议中心支付</t>
    </r>
    <r>
      <rPr>
        <sz val="11"/>
        <rFont val="Times New Roman"/>
        <charset val="134"/>
      </rPr>
      <t>12</t>
    </r>
    <r>
      <rPr>
        <sz val="11"/>
        <rFont val="宋体"/>
        <charset val="134"/>
      </rPr>
      <t>万元，支付完毕。</t>
    </r>
  </si>
  <si>
    <r>
      <rPr>
        <sz val="11"/>
        <rFont val="宋体"/>
        <charset val="134"/>
      </rPr>
      <t>效益指标
（</t>
    </r>
    <r>
      <rPr>
        <sz val="11"/>
        <rFont val="Times New Roman"/>
        <charset val="134"/>
      </rPr>
      <t>30</t>
    </r>
    <r>
      <rPr>
        <sz val="11"/>
        <rFont val="宋体"/>
        <charset val="134"/>
      </rPr>
      <t>分）</t>
    </r>
  </si>
  <si>
    <r>
      <rPr>
        <sz val="11"/>
        <rFont val="宋体"/>
        <charset val="134"/>
      </rPr>
      <t>社会效益指标</t>
    </r>
  </si>
  <si>
    <r>
      <rPr>
        <sz val="11"/>
        <rFont val="宋体"/>
        <charset val="134"/>
      </rPr>
      <t>资产管理规范度提升</t>
    </r>
  </si>
  <si>
    <r>
      <rPr>
        <sz val="11"/>
        <rFont val="宋体"/>
        <charset val="134"/>
      </rPr>
      <t>定性3</t>
    </r>
    <r>
      <rPr>
        <sz val="11"/>
        <rFont val="Times New Roman"/>
        <charset val="134"/>
      </rPr>
      <t>-</t>
    </r>
    <r>
      <rPr>
        <sz val="11"/>
        <rFont val="宋体"/>
        <charset val="134"/>
      </rPr>
      <t>高中低</t>
    </r>
  </si>
  <si>
    <t>较高幅度提升</t>
  </si>
  <si>
    <t>项目效益指标实现程度的量化考核有待改进</t>
  </si>
  <si>
    <r>
      <rPr>
        <sz val="11"/>
        <rFont val="宋体"/>
        <charset val="134"/>
      </rPr>
      <t>清查出的问题整改落实率</t>
    </r>
  </si>
  <si>
    <r>
      <rPr>
        <sz val="11"/>
        <rFont val="宋体"/>
        <charset val="134"/>
      </rPr>
      <t>≥</t>
    </r>
    <r>
      <rPr>
        <sz val="11"/>
        <rFont val="Times New Roman"/>
        <charset val="134"/>
      </rPr>
      <t>95%</t>
    </r>
  </si>
  <si>
    <r>
      <rPr>
        <sz val="11"/>
        <rFont val="宋体"/>
        <charset val="134"/>
      </rPr>
      <t>满意度指标
（</t>
    </r>
    <r>
      <rPr>
        <sz val="11"/>
        <rFont val="Times New Roman"/>
        <charset val="134"/>
      </rPr>
      <t>10</t>
    </r>
    <r>
      <rPr>
        <sz val="11"/>
        <rFont val="宋体"/>
        <charset val="134"/>
      </rPr>
      <t>分）</t>
    </r>
  </si>
  <si>
    <r>
      <rPr>
        <sz val="11"/>
        <rFont val="宋体"/>
        <charset val="134"/>
      </rPr>
      <t>服务对象
满意度指标</t>
    </r>
  </si>
  <si>
    <t>清查盘点结果满意度</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</si>
  <si>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</si>
  <si>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</si>
  <si>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</si>
  <si>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</si>
  <si>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</si>
  <si>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t>
    </r>
    <r>
      <rPr>
        <sz val="10"/>
        <rFont val="Times New Roman"/>
        <charset val="134"/>
      </rPr>
      <t>“</t>
    </r>
    <r>
      <rPr>
        <sz val="10"/>
        <rFont val="宋体"/>
        <charset val="134"/>
      </rPr>
      <t>偏差原因分析及改进措施</t>
    </r>
    <r>
      <rPr>
        <sz val="10"/>
        <rFont val="Times New Roman"/>
        <charset val="134"/>
      </rPr>
      <t>”</t>
    </r>
    <r>
      <rPr>
        <sz val="10"/>
        <rFont val="宋体"/>
        <charset val="134"/>
      </rPr>
      <t>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</si>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</sst>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_ "/>
    <numFmt numFmtId="179" formatCode="0.0_ "/>
  </numFmts>
  <fonts count="33">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sz val="11"/>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6">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0" applyNumberFormat="0" applyFill="0" applyAlignment="0" applyProtection="0">
      <alignment vertical="center"/>
    </xf>
    <xf numFmtId="0" fontId="19" fillId="0" borderId="40" applyNumberFormat="0" applyFill="0" applyAlignment="0" applyProtection="0">
      <alignment vertical="center"/>
    </xf>
    <xf numFmtId="0" fontId="11" fillId="9" borderId="0" applyNumberFormat="0" applyBorder="0" applyAlignment="0" applyProtection="0">
      <alignment vertical="center"/>
    </xf>
    <xf numFmtId="0" fontId="14" fillId="0" borderId="41" applyNumberFormat="0" applyFill="0" applyAlignment="0" applyProtection="0">
      <alignment vertical="center"/>
    </xf>
    <xf numFmtId="0" fontId="11" fillId="10" borderId="0" applyNumberFormat="0" applyBorder="0" applyAlignment="0" applyProtection="0">
      <alignment vertical="center"/>
    </xf>
    <xf numFmtId="0" fontId="20" fillId="11" borderId="42" applyNumberFormat="0" applyAlignment="0" applyProtection="0">
      <alignment vertical="center"/>
    </xf>
    <xf numFmtId="0" fontId="21" fillId="11" borderId="38" applyNumberFormat="0" applyAlignment="0" applyProtection="0">
      <alignment vertical="center"/>
    </xf>
    <xf numFmtId="0" fontId="22" fillId="12" borderId="4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44" applyNumberFormat="0" applyFill="0" applyAlignment="0" applyProtection="0">
      <alignment vertical="center"/>
    </xf>
    <xf numFmtId="0" fontId="24" fillId="0" borderId="4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cellStyleXfs>
  <cellXfs count="103">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22"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 xfId="0" applyFont="1" applyBorder="1" applyAlignment="1">
      <alignment horizontal="justify" vertical="center"/>
    </xf>
    <xf numFmtId="177"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xf>
    <xf numFmtId="0" fontId="2" fillId="0" borderId="25" xfId="0" applyFont="1" applyBorder="1" applyAlignment="1">
      <alignment horizontal="center" vertical="center" wrapText="1"/>
    </xf>
    <xf numFmtId="43" fontId="2" fillId="0" borderId="4" xfId="0" applyNumberFormat="1" applyFont="1" applyBorder="1" applyAlignment="1">
      <alignment horizontal="center" vertical="center"/>
    </xf>
    <xf numFmtId="9" fontId="2" fillId="0" borderId="3" xfId="0" applyNumberFormat="1" applyFont="1" applyBorder="1" applyAlignment="1">
      <alignment horizontal="center" vertical="center" wrapText="1"/>
    </xf>
    <xf numFmtId="9" fontId="2" fillId="0" borderId="23" xfId="0" applyNumberFormat="1" applyFont="1" applyBorder="1" applyAlignment="1">
      <alignment horizontal="center" vertical="center"/>
    </xf>
    <xf numFmtId="0" fontId="2" fillId="0" borderId="6" xfId="0" applyFont="1" applyBorder="1">
      <alignment vertical="center"/>
    </xf>
    <xf numFmtId="43" fontId="2" fillId="0" borderId="9" xfId="0" applyNumberFormat="1" applyFont="1" applyBorder="1" applyAlignment="1">
      <alignment horizontal="center" vertical="center"/>
    </xf>
    <xf numFmtId="43" fontId="2" fillId="0" borderId="3" xfId="0" applyNumberFormat="1" applyFont="1" applyBorder="1" applyAlignment="1">
      <alignment horizontal="justify" vertical="center" wrapText="1"/>
    </xf>
    <xf numFmtId="0" fontId="6" fillId="0" borderId="23" xfId="0" applyFont="1" applyBorder="1" applyAlignment="1">
      <alignment horizontal="center" vertical="center"/>
    </xf>
    <xf numFmtId="177" fontId="7" fillId="0" borderId="3" xfId="0" applyNumberFormat="1"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justify" vertical="center"/>
    </xf>
    <xf numFmtId="0" fontId="2" fillId="0" borderId="23" xfId="0" applyFont="1" applyBorder="1" applyAlignment="1">
      <alignment horizontal="center" vertical="center"/>
    </xf>
    <xf numFmtId="9" fontId="2" fillId="0" borderId="5" xfId="0" applyNumberFormat="1" applyFont="1" applyBorder="1" applyAlignment="1">
      <alignment horizontal="center" vertical="center" wrapText="1"/>
    </xf>
    <xf numFmtId="0" fontId="2" fillId="0" borderId="6" xfId="0" applyFont="1" applyBorder="1" applyAlignment="1">
      <alignment horizontal="justify" vertical="center"/>
    </xf>
    <xf numFmtId="10" fontId="2" fillId="0" borderId="27" xfId="0" applyNumberFormat="1"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9" xfId="0" applyFont="1" applyBorder="1" applyAlignment="1">
      <alignment horizontal="justify" vertical="center" wrapText="1"/>
    </xf>
    <xf numFmtId="178" fontId="3" fillId="0" borderId="29" xfId="0" applyNumberFormat="1" applyFont="1" applyBorder="1" applyAlignment="1">
      <alignment horizontal="center" vertical="center"/>
    </xf>
    <xf numFmtId="176" fontId="3" fillId="0" borderId="29" xfId="0" applyNumberFormat="1" applyFont="1" applyBorder="1" applyAlignment="1">
      <alignment horizontal="center" vertical="center"/>
    </xf>
    <xf numFmtId="0" fontId="2" fillId="0" borderId="30" xfId="0" applyFont="1" applyBorder="1">
      <alignment vertical="center"/>
    </xf>
    <xf numFmtId="0" fontId="2" fillId="0" borderId="30"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2" fillId="0" borderId="0" xfId="0" applyFont="1" applyAlignment="1">
      <alignment horizontal="right" vertical="center"/>
    </xf>
    <xf numFmtId="0" fontId="2" fillId="0" borderId="31" xfId="0" applyFont="1" applyBorder="1" applyAlignment="1">
      <alignment horizontal="center" vertical="center"/>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32" xfId="0" applyFont="1" applyBorder="1" applyAlignment="1">
      <alignment horizontal="justify" vertical="center"/>
    </xf>
    <xf numFmtId="0" fontId="2" fillId="0" borderId="33" xfId="0" applyFont="1" applyBorder="1" applyAlignment="1">
      <alignment horizontal="justify" vertical="center"/>
    </xf>
    <xf numFmtId="0" fontId="2" fillId="0" borderId="31" xfId="0" applyFont="1" applyBorder="1" applyAlignment="1">
      <alignment horizontal="center" vertical="center" wrapText="1"/>
    </xf>
    <xf numFmtId="178" fontId="2" fillId="0" borderId="4" xfId="0" applyNumberFormat="1" applyFont="1" applyBorder="1" applyAlignment="1">
      <alignment horizontal="center" vertical="center"/>
    </xf>
    <xf numFmtId="10" fontId="2" fillId="0" borderId="4" xfId="0" applyNumberFormat="1" applyFont="1" applyBorder="1" applyAlignment="1">
      <alignment horizontal="right" vertical="center"/>
    </xf>
    <xf numFmtId="176" fontId="2" fillId="0" borderId="23" xfId="0" applyNumberFormat="1" applyFont="1" applyBorder="1">
      <alignment vertical="center"/>
    </xf>
    <xf numFmtId="178" fontId="2" fillId="0" borderId="23" xfId="0" applyNumberFormat="1" applyFont="1" applyBorder="1" applyAlignment="1">
      <alignment horizontal="center" vertical="center"/>
    </xf>
    <xf numFmtId="178" fontId="2" fillId="0" borderId="12" xfId="0" applyNumberFormat="1" applyFont="1" applyBorder="1" applyAlignment="1">
      <alignment horizontal="center" vertical="center"/>
    </xf>
    <xf numFmtId="178" fontId="2" fillId="0" borderId="34" xfId="0" applyNumberFormat="1" applyFont="1" applyBorder="1" applyAlignment="1">
      <alignment horizontal="center" vertical="center"/>
    </xf>
    <xf numFmtId="0" fontId="2"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Alignment="1">
      <alignment horizontal="center" vertical="center" wrapText="1"/>
    </xf>
    <xf numFmtId="179" fontId="6"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2" fillId="0" borderId="9" xfId="0" applyNumberFormat="1" applyFont="1" applyBorder="1" applyAlignment="1">
      <alignment horizontal="justify" vertical="center"/>
    </xf>
    <xf numFmtId="179" fontId="2" fillId="0" borderId="9" xfId="0" applyNumberFormat="1" applyFont="1" applyBorder="1" applyAlignment="1">
      <alignment horizontal="justify" vertical="center" wrapText="1"/>
    </xf>
    <xf numFmtId="179" fontId="2" fillId="0" borderId="20" xfId="0" applyNumberFormat="1" applyFont="1" applyBorder="1" applyAlignment="1">
      <alignment horizontal="justify" vertical="center" wrapText="1"/>
    </xf>
    <xf numFmtId="179" fontId="2" fillId="0" borderId="21" xfId="0" applyNumberFormat="1" applyFont="1" applyBorder="1" applyAlignment="1">
      <alignment horizontal="justify" vertical="center" wrapText="1"/>
    </xf>
    <xf numFmtId="179" fontId="7" fillId="0" borderId="9" xfId="0" applyNumberFormat="1" applyFont="1" applyBorder="1" applyAlignment="1">
      <alignment horizontal="justify" vertical="center"/>
    </xf>
    <xf numFmtId="176" fontId="3" fillId="0" borderId="35" xfId="0" applyNumberFormat="1" applyFont="1" applyBorder="1" applyAlignment="1">
      <alignment horizontal="center" vertical="center"/>
    </xf>
    <xf numFmtId="176" fontId="3" fillId="0" borderId="36" xfId="0" applyNumberFormat="1" applyFont="1" applyBorder="1" applyAlignment="1">
      <alignment horizontal="center" vertical="center"/>
    </xf>
    <xf numFmtId="176" fontId="3" fillId="0" borderId="37"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785745" y="1861185"/>
          <a:ext cx="410908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28"/>
  <sheetViews>
    <sheetView showGridLines="0" tabSelected="1" workbookViewId="0">
      <pane ySplit="5" topLeftCell="A6" activePane="bottomLeft" state="frozen"/>
      <selection/>
      <selection pane="bottomLeft" activeCell="F10" sqref="F10"/>
    </sheetView>
  </sheetViews>
  <sheetFormatPr defaultColWidth="9" defaultRowHeight="18" customHeight="1"/>
  <cols>
    <col min="1" max="1" width="6.66666666666667" style="5" customWidth="1"/>
    <col min="2" max="3" width="16.7777777777778" style="5" customWidth="1"/>
    <col min="4" max="4" width="34.4444444444444" style="5" customWidth="1"/>
    <col min="5" max="5" width="25.7777777777778" style="5" customWidth="1"/>
    <col min="6" max="6" width="25.7777777777778" style="6" customWidth="1"/>
    <col min="7" max="8" width="13.7777777777778" style="5" customWidth="1"/>
    <col min="9" max="10" width="10.7777777777778" style="5" customWidth="1"/>
    <col min="11" max="11" width="20.1111111111111" style="5" customWidth="1"/>
    <col min="12" max="12" width="18.7777777777778" style="5" customWidth="1"/>
    <col min="13" max="16384" width="9" style="5"/>
  </cols>
  <sheetData>
    <row r="1" s="1" customFormat="1" ht="34.95" customHeight="1" spans="1:11">
      <c r="A1" s="7" t="s">
        <v>0</v>
      </c>
      <c r="B1" s="7"/>
      <c r="C1" s="7"/>
      <c r="D1" s="7"/>
      <c r="E1" s="7"/>
      <c r="F1" s="8"/>
      <c r="G1" s="7"/>
      <c r="H1" s="7"/>
      <c r="I1" s="7"/>
      <c r="J1" s="7"/>
      <c r="K1" s="7"/>
    </row>
    <row r="2" s="1" customFormat="1" ht="21" spans="1:11">
      <c r="A2" s="7" t="s">
        <v>1</v>
      </c>
      <c r="B2" s="7"/>
      <c r="C2" s="7"/>
      <c r="D2" s="7"/>
      <c r="E2" s="7"/>
      <c r="F2" s="8"/>
      <c r="G2" s="7"/>
      <c r="H2" s="7"/>
      <c r="I2" s="7"/>
      <c r="J2" s="7"/>
      <c r="K2" s="7"/>
    </row>
    <row r="3" ht="15.9" customHeight="1" spans="9:11">
      <c r="I3" s="73"/>
      <c r="K3" s="74" t="s">
        <v>2</v>
      </c>
    </row>
    <row r="4" ht="24.9" customHeight="1" spans="1:11">
      <c r="A4" s="9" t="s">
        <v>3</v>
      </c>
      <c r="B4" s="10"/>
      <c r="C4" s="10"/>
      <c r="D4" s="10" t="s">
        <v>4</v>
      </c>
      <c r="E4" s="10"/>
      <c r="F4" s="11"/>
      <c r="G4" s="10"/>
      <c r="H4" s="10"/>
      <c r="I4" s="10"/>
      <c r="J4" s="10"/>
      <c r="K4" s="75"/>
    </row>
    <row r="5" ht="24.9" customHeight="1" spans="1:11">
      <c r="A5" s="12" t="s">
        <v>5</v>
      </c>
      <c r="B5" s="13"/>
      <c r="C5" s="13"/>
      <c r="D5" s="13" t="s">
        <v>6</v>
      </c>
      <c r="E5" s="13"/>
      <c r="F5" s="14"/>
      <c r="G5" s="13"/>
      <c r="H5" s="13" t="s">
        <v>7</v>
      </c>
      <c r="I5" s="76" t="s">
        <v>8</v>
      </c>
      <c r="J5" s="77"/>
      <c r="K5" s="78"/>
    </row>
    <row r="6" ht="24.9" customHeight="1" spans="1:11">
      <c r="A6" s="15" t="s">
        <v>9</v>
      </c>
      <c r="B6" s="16"/>
      <c r="C6" s="16"/>
      <c r="D6" s="16"/>
      <c r="E6" s="16"/>
      <c r="F6" s="17"/>
      <c r="G6" s="16"/>
      <c r="H6" s="16" t="s">
        <v>10</v>
      </c>
      <c r="I6" s="59">
        <v>55575369</v>
      </c>
      <c r="J6" s="79"/>
      <c r="K6" s="80"/>
    </row>
    <row r="7" ht="25.05" customHeight="1" spans="1:11">
      <c r="A7" s="18" t="s">
        <v>11</v>
      </c>
      <c r="B7" s="10"/>
      <c r="C7" s="10"/>
      <c r="D7" s="19"/>
      <c r="E7" s="20"/>
      <c r="F7" s="21" t="s">
        <v>12</v>
      </c>
      <c r="G7" s="21" t="s">
        <v>13</v>
      </c>
      <c r="H7" s="21" t="s">
        <v>14</v>
      </c>
      <c r="I7" s="21" t="s">
        <v>15</v>
      </c>
      <c r="J7" s="21" t="s">
        <v>16</v>
      </c>
      <c r="K7" s="81" t="s">
        <v>17</v>
      </c>
    </row>
    <row r="8" ht="19.95" customHeight="1" spans="1:11">
      <c r="A8" s="12"/>
      <c r="B8" s="13"/>
      <c r="C8" s="13"/>
      <c r="D8" s="22" t="s">
        <v>18</v>
      </c>
      <c r="E8" s="23"/>
      <c r="F8" s="24">
        <f>F9+F10+F11</f>
        <v>85</v>
      </c>
      <c r="G8" s="25">
        <f>G9+G10+G11</f>
        <v>30</v>
      </c>
      <c r="H8" s="25">
        <f>H9+H10+H11</f>
        <v>30</v>
      </c>
      <c r="I8" s="82">
        <v>10</v>
      </c>
      <c r="J8" s="83">
        <f>H8/G8</f>
        <v>1</v>
      </c>
      <c r="K8" s="84">
        <f>I8*J8</f>
        <v>10</v>
      </c>
    </row>
    <row r="9" ht="19.95" customHeight="1" spans="1:11">
      <c r="A9" s="12"/>
      <c r="B9" s="13"/>
      <c r="C9" s="13"/>
      <c r="D9" s="22" t="s">
        <v>19</v>
      </c>
      <c r="E9" s="23"/>
      <c r="F9" s="24">
        <v>85</v>
      </c>
      <c r="G9" s="24">
        <v>30</v>
      </c>
      <c r="H9" s="25">
        <v>30</v>
      </c>
      <c r="I9" s="82" t="s">
        <v>20</v>
      </c>
      <c r="J9" s="83">
        <f t="shared" ref="J9:J11" si="0">H9/G9</f>
        <v>1</v>
      </c>
      <c r="K9" s="85" t="s">
        <v>20</v>
      </c>
    </row>
    <row r="10" ht="19.95" customHeight="1" spans="1:11">
      <c r="A10" s="12"/>
      <c r="B10" s="13"/>
      <c r="C10" s="13"/>
      <c r="D10" s="22" t="s">
        <v>21</v>
      </c>
      <c r="E10" s="23"/>
      <c r="F10" s="24"/>
      <c r="G10" s="25"/>
      <c r="H10" s="25">
        <v>0</v>
      </c>
      <c r="I10" s="82" t="s">
        <v>20</v>
      </c>
      <c r="J10" s="83" t="e">
        <f t="shared" si="0"/>
        <v>#DIV/0!</v>
      </c>
      <c r="K10" s="85" t="s">
        <v>20</v>
      </c>
    </row>
    <row r="11" ht="19.95" customHeight="1" spans="1:11">
      <c r="A11" s="26"/>
      <c r="B11" s="27"/>
      <c r="C11" s="27"/>
      <c r="D11" s="28" t="s">
        <v>22</v>
      </c>
      <c r="E11" s="29"/>
      <c r="F11" s="30"/>
      <c r="G11" s="31"/>
      <c r="H11" s="31">
        <v>0</v>
      </c>
      <c r="I11" s="86" t="s">
        <v>20</v>
      </c>
      <c r="J11" s="83" t="e">
        <f t="shared" si="0"/>
        <v>#DIV/0!</v>
      </c>
      <c r="K11" s="87" t="s">
        <v>20</v>
      </c>
    </row>
    <row r="12" ht="25.05" customHeight="1" spans="1:11">
      <c r="A12" s="32" t="s">
        <v>23</v>
      </c>
      <c r="B12" s="33" t="s">
        <v>24</v>
      </c>
      <c r="C12" s="34"/>
      <c r="D12" s="34"/>
      <c r="E12" s="35"/>
      <c r="F12" s="36" t="s">
        <v>25</v>
      </c>
      <c r="G12" s="34"/>
      <c r="H12" s="34"/>
      <c r="I12" s="34"/>
      <c r="J12" s="34"/>
      <c r="K12" s="35"/>
    </row>
    <row r="13" ht="199.05" customHeight="1" spans="1:11">
      <c r="A13" s="37"/>
      <c r="B13" s="38" t="s">
        <v>26</v>
      </c>
      <c r="C13" s="39"/>
      <c r="D13" s="39"/>
      <c r="E13" s="40"/>
      <c r="F13" s="41" t="s">
        <v>27</v>
      </c>
      <c r="G13" s="39"/>
      <c r="H13" s="39"/>
      <c r="I13" s="39"/>
      <c r="J13" s="39"/>
      <c r="K13" s="40"/>
    </row>
    <row r="14" s="2" customFormat="1" ht="25.05" customHeight="1" spans="1:12">
      <c r="A14" s="42" t="s">
        <v>28</v>
      </c>
      <c r="B14" s="13" t="s">
        <v>29</v>
      </c>
      <c r="C14" s="13" t="s">
        <v>30</v>
      </c>
      <c r="D14" s="13" t="s">
        <v>31</v>
      </c>
      <c r="E14" s="43" t="s">
        <v>32</v>
      </c>
      <c r="F14" s="44" t="s">
        <v>33</v>
      </c>
      <c r="G14" s="13" t="s">
        <v>15</v>
      </c>
      <c r="H14" s="14" t="s">
        <v>17</v>
      </c>
      <c r="I14" s="88" t="s">
        <v>34</v>
      </c>
      <c r="J14" s="89"/>
      <c r="K14" s="90"/>
      <c r="L14" s="91"/>
    </row>
    <row r="15" ht="123" customHeight="1" spans="1:11">
      <c r="A15" s="45"/>
      <c r="B15" s="17" t="s">
        <v>35</v>
      </c>
      <c r="C15" s="16" t="s">
        <v>36</v>
      </c>
      <c r="D15" s="46" t="s">
        <v>37</v>
      </c>
      <c r="E15" s="13" t="s">
        <v>38</v>
      </c>
      <c r="F15" s="47">
        <v>0</v>
      </c>
      <c r="G15" s="48">
        <v>10</v>
      </c>
      <c r="H15" s="48">
        <v>4</v>
      </c>
      <c r="I15" s="92" t="s">
        <v>39</v>
      </c>
      <c r="J15" s="93"/>
      <c r="K15" s="94"/>
    </row>
    <row r="16" ht="19.95" customHeight="1" spans="1:11">
      <c r="A16" s="45"/>
      <c r="B16" s="49"/>
      <c r="C16" s="16" t="s">
        <v>40</v>
      </c>
      <c r="D16" s="46" t="s">
        <v>41</v>
      </c>
      <c r="E16" s="50" t="s">
        <v>42</v>
      </c>
      <c r="F16" s="51">
        <v>1</v>
      </c>
      <c r="G16" s="48">
        <v>15</v>
      </c>
      <c r="H16" s="48">
        <v>15</v>
      </c>
      <c r="I16" s="95"/>
      <c r="J16" s="93"/>
      <c r="K16" s="94"/>
    </row>
    <row r="17" ht="175.05" customHeight="1" spans="1:11">
      <c r="A17" s="45"/>
      <c r="B17" s="49"/>
      <c r="C17" s="16" t="s">
        <v>43</v>
      </c>
      <c r="D17" s="46" t="s">
        <v>44</v>
      </c>
      <c r="E17" s="52" t="s">
        <v>45</v>
      </c>
      <c r="F17" s="44">
        <v>54.08</v>
      </c>
      <c r="G17" s="48">
        <v>15</v>
      </c>
      <c r="H17" s="48">
        <v>12.5</v>
      </c>
      <c r="I17" s="95" t="s">
        <v>46</v>
      </c>
      <c r="J17" s="93"/>
      <c r="K17" s="94"/>
    </row>
    <row r="18" ht="165" customHeight="1" spans="1:11">
      <c r="A18" s="45"/>
      <c r="B18" s="49"/>
      <c r="C18" s="53" t="s">
        <v>47</v>
      </c>
      <c r="D18" s="46" t="s">
        <v>48</v>
      </c>
      <c r="E18" s="54" t="s">
        <v>49</v>
      </c>
      <c r="F18" s="55">
        <v>30</v>
      </c>
      <c r="G18" s="48">
        <v>10</v>
      </c>
      <c r="H18" s="48">
        <v>10</v>
      </c>
      <c r="I18" s="96" t="s">
        <v>50</v>
      </c>
      <c r="J18" s="97"/>
      <c r="K18" s="98"/>
    </row>
    <row r="19" ht="19.95" customHeight="1" spans="1:11">
      <c r="A19" s="45"/>
      <c r="B19" s="17" t="s">
        <v>51</v>
      </c>
      <c r="C19" s="16" t="s">
        <v>52</v>
      </c>
      <c r="D19" s="22" t="s">
        <v>53</v>
      </c>
      <c r="E19" s="56" t="s">
        <v>54</v>
      </c>
      <c r="F19" s="57" t="s">
        <v>55</v>
      </c>
      <c r="G19" s="48">
        <v>15</v>
      </c>
      <c r="H19" s="48">
        <v>13.5</v>
      </c>
      <c r="I19" s="99" t="s">
        <v>56</v>
      </c>
      <c r="J19" s="93"/>
      <c r="K19" s="94"/>
    </row>
    <row r="20" ht="19.95" customHeight="1" spans="1:11">
      <c r="A20" s="45"/>
      <c r="B20" s="49"/>
      <c r="C20" s="58"/>
      <c r="D20" s="59" t="s">
        <v>57</v>
      </c>
      <c r="E20" s="60" t="s">
        <v>58</v>
      </c>
      <c r="F20" s="61">
        <v>1</v>
      </c>
      <c r="G20" s="48">
        <v>15</v>
      </c>
      <c r="H20" s="48">
        <v>15</v>
      </c>
      <c r="I20" s="95"/>
      <c r="J20" s="93"/>
      <c r="K20" s="94"/>
    </row>
    <row r="21" ht="34.95" customHeight="1" spans="1:11">
      <c r="A21" s="45"/>
      <c r="B21" s="17" t="s">
        <v>59</v>
      </c>
      <c r="C21" s="17" t="s">
        <v>60</v>
      </c>
      <c r="D21" s="62" t="s">
        <v>61</v>
      </c>
      <c r="E21" s="63" t="s">
        <v>45</v>
      </c>
      <c r="F21" s="61">
        <v>1</v>
      </c>
      <c r="G21" s="48">
        <v>10</v>
      </c>
      <c r="H21" s="48">
        <v>8.5</v>
      </c>
      <c r="I21" s="99" t="s">
        <v>62</v>
      </c>
      <c r="J21" s="93"/>
      <c r="K21" s="94"/>
    </row>
    <row r="22" s="3" customFormat="1" ht="20.1" customHeight="1" spans="1:11">
      <c r="A22" s="64" t="s">
        <v>63</v>
      </c>
      <c r="B22" s="65"/>
      <c r="C22" s="65"/>
      <c r="D22" s="65"/>
      <c r="E22" s="65"/>
      <c r="F22" s="66"/>
      <c r="G22" s="67">
        <f>SUM(G15:G21)+I8</f>
        <v>100</v>
      </c>
      <c r="H22" s="68">
        <f>SUM(H15:H21)+K8</f>
        <v>88.5</v>
      </c>
      <c r="I22" s="100" t="s">
        <v>20</v>
      </c>
      <c r="J22" s="101"/>
      <c r="K22" s="102"/>
    </row>
    <row r="23" ht="9.9" customHeight="1" spans="1:11">
      <c r="A23" s="69"/>
      <c r="B23" s="69"/>
      <c r="C23" s="69"/>
      <c r="D23" s="69"/>
      <c r="E23" s="69"/>
      <c r="F23" s="70"/>
      <c r="G23" s="69"/>
      <c r="H23" s="69"/>
      <c r="I23" s="69"/>
      <c r="J23" s="69"/>
      <c r="K23" s="69"/>
    </row>
    <row r="24" s="4" customFormat="1" hidden="1" customHeight="1" spans="1:6">
      <c r="A24" s="4" t="s">
        <v>64</v>
      </c>
      <c r="F24" s="71"/>
    </row>
    <row r="25" s="4" customFormat="1" ht="16.05" hidden="1" customHeight="1" spans="1:11">
      <c r="A25" s="72" t="s">
        <v>65</v>
      </c>
      <c r="B25" s="72"/>
      <c r="C25" s="72"/>
      <c r="D25" s="72"/>
      <c r="E25" s="72"/>
      <c r="F25" s="71"/>
      <c r="G25" s="72"/>
      <c r="H25" s="72"/>
      <c r="I25" s="72"/>
      <c r="J25" s="72"/>
      <c r="K25" s="72"/>
    </row>
    <row r="26" s="4" customFormat="1" ht="60" hidden="1" customHeight="1" spans="1:11">
      <c r="A26" s="72" t="s">
        <v>66</v>
      </c>
      <c r="B26" s="72"/>
      <c r="C26" s="72"/>
      <c r="D26" s="72"/>
      <c r="E26" s="72"/>
      <c r="F26" s="71"/>
      <c r="G26" s="72"/>
      <c r="H26" s="72"/>
      <c r="I26" s="72"/>
      <c r="J26" s="72"/>
      <c r="K26" s="72"/>
    </row>
    <row r="27" s="4" customFormat="1" ht="16.05" hidden="1" customHeight="1" spans="1:11">
      <c r="A27" s="72" t="s">
        <v>67</v>
      </c>
      <c r="B27" s="72"/>
      <c r="C27" s="72"/>
      <c r="D27" s="72"/>
      <c r="E27" s="72"/>
      <c r="F27" s="71"/>
      <c r="G27" s="72"/>
      <c r="H27" s="72"/>
      <c r="I27" s="72"/>
      <c r="J27" s="72"/>
      <c r="K27" s="72"/>
    </row>
    <row r="28" s="4" customFormat="1" ht="16.05" hidden="1" customHeight="1" spans="1:11">
      <c r="A28" s="72" t="s">
        <v>68</v>
      </c>
      <c r="B28" s="72"/>
      <c r="C28" s="72"/>
      <c r="D28" s="72"/>
      <c r="E28" s="72"/>
      <c r="F28" s="71"/>
      <c r="G28" s="72"/>
      <c r="H28" s="72"/>
      <c r="I28" s="72"/>
      <c r="J28" s="72"/>
      <c r="K28" s="72"/>
    </row>
  </sheetData>
  <mergeCells count="38">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7:K17"/>
    <mergeCell ref="I18:K18"/>
    <mergeCell ref="I19:K19"/>
    <mergeCell ref="I20:K20"/>
    <mergeCell ref="I21:K21"/>
    <mergeCell ref="A22:F22"/>
    <mergeCell ref="I22:K22"/>
    <mergeCell ref="A25:K25"/>
    <mergeCell ref="A26:K26"/>
    <mergeCell ref="A27:K27"/>
    <mergeCell ref="A28:K28"/>
    <mergeCell ref="A12:A13"/>
    <mergeCell ref="A14:A21"/>
    <mergeCell ref="B15:B18"/>
    <mergeCell ref="B19:B20"/>
    <mergeCell ref="C19:C20"/>
    <mergeCell ref="A7:C11"/>
  </mergeCells>
  <printOptions horizontalCentered="1"/>
  <pageMargins left="0.78740157480315" right="0.393700787401575" top="0.984251968503937" bottom="0.590551181102362" header="0.31496062992126" footer="0.31496062992126"/>
  <pageSetup paperSize="9" scale="44"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资产清查盘点服务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rrr</cp:lastModifiedBy>
  <dcterms:created xsi:type="dcterms:W3CDTF">2020-06-07T15:45:00Z</dcterms:created>
  <cp:lastPrinted>2023-05-16T08:41:00Z</cp:lastPrinted>
  <dcterms:modified xsi:type="dcterms:W3CDTF">2023-05-21T09:59:30Z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