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activeTab="2"/>
  </bookViews>
  <sheets>
    <sheet name="能源经费 " sheetId="2" r:id="rId1"/>
    <sheet name="山林管理" sheetId="3" r:id="rId2"/>
    <sheet name="石骆驼业务运行经费 " sheetId="35" r:id="rId3"/>
  </sheets>
  <calcPr calcId="144525"/>
</workbook>
</file>

<file path=xl/sharedStrings.xml><?xml version="1.0" encoding="utf-8"?>
<sst xmlns="http://schemas.openxmlformats.org/spreadsheetml/2006/main" count="195" uniqueCount="78">
  <si>
    <t>项目支出绩效自评表</t>
  </si>
  <si>
    <r>
      <rPr>
        <b/>
        <sz val="11"/>
        <color theme="1"/>
        <rFont val="宋体"/>
        <charset val="134"/>
      </rPr>
      <t>（</t>
    </r>
    <r>
      <rPr>
        <b/>
        <sz val="11"/>
        <color indexed="8"/>
        <rFont val="Times New Roman"/>
        <charset val="134"/>
      </rPr>
      <t xml:space="preserve"> 2024</t>
    </r>
    <r>
      <rPr>
        <b/>
        <sz val="11"/>
        <color theme="1"/>
        <rFont val="宋体"/>
        <charset val="134"/>
      </rPr>
      <t>年度）</t>
    </r>
  </si>
  <si>
    <t>项目名称</t>
  </si>
  <si>
    <t>能源经费</t>
  </si>
  <si>
    <t>主管部门</t>
  </si>
  <si>
    <t>北京市机关事务管理局</t>
  </si>
  <si>
    <t>实施单位</t>
  </si>
  <si>
    <t>宽沟会议中心</t>
  </si>
  <si>
    <t>项目资金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</si>
  <si>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</si>
  <si>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</si>
  <si>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</si>
  <si>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</si>
  <si>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</si>
  <si>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</si>
  <si>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</si>
  <si>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</si>
  <si>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</si>
  <si>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</si>
  <si>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</si>
  <si>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</si>
  <si>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</si>
  <si>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</si>
  <si>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完成北京宽沟会议中心办公用电保障、专用材料购置等工作，保障北京宽沟会议中心工作的顺利开展。</t>
  </si>
  <si>
    <t>通过此项目已经保障北京宽沟会议中心工作的顺利开展。</t>
  </si>
  <si>
    <t>绩效指标</t>
  </si>
  <si>
    <t>一级指标</t>
  </si>
  <si>
    <t>二级指标</t>
  </si>
  <si>
    <t>三级指标</t>
  </si>
  <si>
    <t>年度指标值</t>
  </si>
  <si>
    <t>实际完成值</t>
  </si>
  <si>
    <t>偏差原因分析及改进措施</t>
  </si>
  <si>
    <t>产出指标</t>
  </si>
  <si>
    <t>数量指标</t>
  </si>
  <si>
    <t>电能和燃气供应满足需要</t>
  </si>
  <si>
    <t>定性</t>
  </si>
  <si>
    <t>优</t>
  </si>
  <si>
    <t>质量指标</t>
  </si>
  <si>
    <t>验收合格率</t>
  </si>
  <si>
    <t>≥100%</t>
  </si>
  <si>
    <t>时效指标</t>
  </si>
  <si>
    <t>支出进度</t>
  </si>
  <si>
    <t>＝100%</t>
  </si>
  <si>
    <t>成本指标</t>
  </si>
  <si>
    <t>经济成本指标</t>
  </si>
  <si>
    <t>控制在预算内</t>
  </si>
  <si>
    <t>＝1000万元</t>
  </si>
  <si>
    <t>1439万元</t>
  </si>
  <si>
    <t>根据实际情况追加预算，下一步将进一步提升年初预算编报准确性</t>
  </si>
  <si>
    <t>效益指标</t>
  </si>
  <si>
    <t>经济效益指标</t>
  </si>
  <si>
    <r>
      <rPr>
        <sz val="9"/>
        <color rgb="FF000000"/>
        <rFont val="宋体"/>
        <charset val="134"/>
      </rPr>
      <t>设备正常运转</t>
    </r>
  </si>
  <si>
    <t>指标需要进一步量化，下一步将持续完善指标评价支撑资料的收集归纳，实行指标量化管理，提升指标可评价水平</t>
  </si>
  <si>
    <t>社会效益指标</t>
  </si>
  <si>
    <t>保障工作的顺利开展</t>
  </si>
  <si>
    <t>总分</t>
  </si>
  <si>
    <t>填报注意事项：
1.得分以当最高不能超过该指标分值上线。
2.定量指标若为正向指标，则得分计算方法应用全年实际值（B）/年度指标值（A）*该指标分值；若定量指标为反向指标，则得分计算方法应用年度指标值（A）/全年实际值（B ）*该指标分值。若年初指标值设定偏低，则得分计算方法应用（全年实际值（B）-年度指标值（A））/年度指标值（A）*100%。若计算结果在200%-300%（含200%）区间，则按照该指标分值的10%扣分；计算结果在300%-500%（含500%），则按照该指标分值的30%扣分。
3.请在“偏差原因分析及改进措施”中说明偏离目标、不能完成目标的原因及拟采取的措施。
4.90（含）-100分为优、80（含）-90分为良、60（含）-80分为中、60分以下为差。</t>
  </si>
  <si>
    <t>山林管理</t>
  </si>
  <si>
    <t>通过项目的开展，完成北京宽沟会议中心区域内山林及周边绿地的全年养护管理工作，采取连续性系统性养护管理措施，保障区域内山林及周边绿地持续发挥生态效益和景观效果，为保障会议、培训等工作的开展提供良好环境条件。</t>
  </si>
  <si>
    <t>完成了北京宽沟会议中心区域内山林及周边绿地的全年养护管理工作，保障了区域内山林及周边绿地持续发挥生态效益和景观效果，为保障会议、培训等工作的开展提了供良好的环境条件。</t>
  </si>
  <si>
    <t>分值（按指标分摊）</t>
  </si>
  <si>
    <t>保障山林面积</t>
  </si>
  <si>
    <t>100万平方米</t>
  </si>
  <si>
    <t>项目成本</t>
  </si>
  <si>
    <t>≤300万元</t>
  </si>
  <si>
    <t>299.989332万元</t>
  </si>
  <si>
    <t>生态效益指标</t>
  </si>
  <si>
    <t>有效提升山林树木生长势，促进山林生态平衡健康发展</t>
  </si>
  <si>
    <t>冬季山林树木修剪完成时效性有偏差，下一步将加强对全年项目进度安排的监督管理。</t>
  </si>
  <si>
    <t>石骆驼业务运行经费</t>
  </si>
  <si>
    <t>维持石骆驼区域正常运转，完成业务工作。</t>
  </si>
  <si>
    <t>维持了石骆驼区域正常运转，保质保量完成业务工作</t>
  </si>
  <si>
    <t>保障石骆驼正常业务</t>
  </si>
  <si>
    <r>
      <rPr>
        <sz val="9"/>
        <color rgb="FF000000"/>
        <rFont val="宋体"/>
        <charset val="134"/>
      </rPr>
      <t>高效完成正常运行</t>
    </r>
  </si>
  <si>
    <t>保障石骆驼正常运转，减少污染</t>
  </si>
  <si>
    <t xml:space="preserve">满意度指标
</t>
  </si>
  <si>
    <t>服务对象满意度指标</t>
  </si>
  <si>
    <t>满意</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</si>
</sst>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000000_ "/>
    <numFmt numFmtId="178" formatCode="0.000000_ "/>
    <numFmt numFmtId="179" formatCode="#,##0.00_ "/>
    <numFmt numFmtId="180" formatCode="0_ "/>
  </numFmts>
  <fonts count="33">
    <font>
      <sz val="12"/>
      <name val="宋体"/>
      <charset val="134"/>
    </font>
    <font>
      <sz val="11"/>
      <color theme="1"/>
      <name val="宋体"/>
      <charset val="134"/>
      <scheme val="minor"/>
    </font>
    <font>
      <sz val="16"/>
      <color theme="1"/>
      <name val="黑体"/>
      <charset val="134"/>
    </font>
    <font>
      <b/>
      <sz val="11"/>
      <color theme="1"/>
      <name val="宋体"/>
      <charset val="134"/>
    </font>
    <font>
      <b/>
      <sz val="9"/>
      <color theme="1"/>
      <name val="宋体"/>
      <charset val="134"/>
    </font>
    <font>
      <sz val="9"/>
      <color theme="1"/>
      <name val="宋体"/>
      <charset val="134"/>
    </font>
    <font>
      <sz val="9"/>
      <color rgb="FF000000"/>
      <name val="宋体"/>
      <charset val="134"/>
    </font>
    <font>
      <sz val="9"/>
      <color rgb="FF000000"/>
      <name val="SimSun"/>
      <charset val="134"/>
    </font>
    <font>
      <b/>
      <sz val="9"/>
      <color rgb="FF000000"/>
      <name val="宋体"/>
      <charset val="134"/>
    </font>
    <font>
      <sz val="10"/>
      <color theme="1"/>
      <name val="Calibri"/>
      <charset val="134"/>
    </font>
    <font>
      <sz val="11"/>
      <color theme="1"/>
      <name val="宋体"/>
      <charset val="134"/>
    </font>
    <font>
      <sz val="9"/>
      <name val="宋体"/>
      <charset val="134"/>
    </font>
    <font>
      <b/>
      <sz val="9"/>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b/>
      <sz val="11"/>
      <color indexed="8"/>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C2C3C4"/>
      </left>
      <right style="thin">
        <color rgb="FFC2C3C4"/>
      </right>
      <top style="thin">
        <color rgb="FFC2C3C4"/>
      </top>
      <bottom style="thin">
        <color rgb="FFC2C3C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C2C3C4"/>
      </left>
      <right style="thin">
        <color rgb="FFC2C3C4"/>
      </right>
      <top/>
      <bottom style="thin">
        <color rgb="FFC2C3C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1" fillId="25" borderId="0" applyNumberFormat="0" applyBorder="0" applyAlignment="0" applyProtection="0">
      <alignment vertical="center"/>
    </xf>
    <xf numFmtId="0" fontId="28"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0" borderId="0">
      <alignment vertical="center"/>
    </xf>
    <xf numFmtId="0" fontId="23" fillId="14" borderId="19"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0">
      <alignment vertical="center"/>
    </xf>
    <xf numFmtId="0" fontId="22" fillId="0" borderId="17" applyNumberFormat="0" applyFill="0" applyAlignment="0" applyProtection="0">
      <alignment vertical="center"/>
    </xf>
    <xf numFmtId="0" fontId="14" fillId="0" borderId="17" applyNumberFormat="0" applyFill="0" applyAlignment="0" applyProtection="0">
      <alignment vertical="center"/>
    </xf>
    <xf numFmtId="0" fontId="20" fillId="27" borderId="0" applyNumberFormat="0" applyBorder="0" applyAlignment="0" applyProtection="0">
      <alignment vertical="center"/>
    </xf>
    <xf numFmtId="0" fontId="17" fillId="0" borderId="21" applyNumberFormat="0" applyFill="0" applyAlignment="0" applyProtection="0">
      <alignment vertical="center"/>
    </xf>
    <xf numFmtId="0" fontId="20" fillId="20" borderId="0" applyNumberFormat="0" applyBorder="0" applyAlignment="0" applyProtection="0">
      <alignment vertical="center"/>
    </xf>
    <xf numFmtId="0" fontId="21" fillId="13" borderId="18" applyNumberFormat="0" applyAlignment="0" applyProtection="0">
      <alignment vertical="center"/>
    </xf>
    <xf numFmtId="0" fontId="29" fillId="13" borderId="22" applyNumberFormat="0" applyAlignment="0" applyProtection="0">
      <alignment vertical="center"/>
    </xf>
    <xf numFmtId="0" fontId="13" fillId="4" borderId="16" applyNumberFormat="0" applyAlignment="0" applyProtection="0">
      <alignment vertical="center"/>
    </xf>
    <xf numFmtId="0" fontId="1" fillId="32" borderId="0" applyNumberFormat="0" applyBorder="0" applyAlignment="0" applyProtection="0">
      <alignment vertical="center"/>
    </xf>
    <xf numFmtId="0" fontId="20" fillId="17" borderId="0" applyNumberFormat="0" applyBorder="0" applyAlignment="0" applyProtection="0">
      <alignment vertical="center"/>
    </xf>
    <xf numFmtId="0" fontId="30" fillId="0" borderId="23" applyNumberFormat="0" applyFill="0" applyAlignment="0" applyProtection="0">
      <alignment vertical="center"/>
    </xf>
    <xf numFmtId="0" fontId="24" fillId="0" borderId="20" applyNumberFormat="0" applyFill="0" applyAlignment="0" applyProtection="0">
      <alignment vertical="center"/>
    </xf>
    <xf numFmtId="0" fontId="31" fillId="31" borderId="0" applyNumberFormat="0" applyBorder="0" applyAlignment="0" applyProtection="0">
      <alignment vertical="center"/>
    </xf>
    <xf numFmtId="0" fontId="27" fillId="19" borderId="0" applyNumberFormat="0" applyBorder="0" applyAlignment="0" applyProtection="0">
      <alignment vertical="center"/>
    </xf>
    <xf numFmtId="0" fontId="1" fillId="24" borderId="0" applyNumberFormat="0" applyBorder="0" applyAlignment="0" applyProtection="0">
      <alignment vertical="center"/>
    </xf>
    <xf numFmtId="0" fontId="20" fillId="12" borderId="0" applyNumberFormat="0" applyBorder="0" applyAlignment="0" applyProtection="0">
      <alignment vertical="center"/>
    </xf>
    <xf numFmtId="0" fontId="1" fillId="23" borderId="0" applyNumberFormat="0" applyBorder="0" applyAlignment="0" applyProtection="0">
      <alignment vertical="center"/>
    </xf>
    <xf numFmtId="0" fontId="1" fillId="3" borderId="0" applyNumberFormat="0" applyBorder="0" applyAlignment="0" applyProtection="0">
      <alignment vertical="center"/>
    </xf>
    <xf numFmtId="0" fontId="1" fillId="30" borderId="0" applyNumberFormat="0" applyBorder="0" applyAlignment="0" applyProtection="0">
      <alignment vertical="center"/>
    </xf>
    <xf numFmtId="0" fontId="1"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 fillId="29" borderId="0" applyNumberFormat="0" applyBorder="0" applyAlignment="0" applyProtection="0">
      <alignment vertical="center"/>
    </xf>
    <xf numFmtId="0" fontId="1" fillId="7" borderId="0" applyNumberFormat="0" applyBorder="0" applyAlignment="0" applyProtection="0">
      <alignment vertical="center"/>
    </xf>
    <xf numFmtId="0" fontId="20" fillId="10" borderId="0" applyNumberFormat="0" applyBorder="0" applyAlignment="0" applyProtection="0">
      <alignment vertical="center"/>
    </xf>
    <xf numFmtId="0" fontId="1"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 fillId="6" borderId="0" applyNumberFormat="0" applyBorder="0" applyAlignment="0" applyProtection="0">
      <alignment vertical="center"/>
    </xf>
    <xf numFmtId="0" fontId="20" fillId="1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0">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justify" vertical="center" wrapText="1"/>
    </xf>
    <xf numFmtId="177" fontId="5"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9" fontId="5" fillId="0" borderId="1" xfId="1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left" vertical="top" wrapText="1"/>
    </xf>
    <xf numFmtId="9" fontId="5" fillId="0" borderId="1" xfId="11" applyFont="1" applyBorder="1" applyAlignment="1">
      <alignment horizontal="center" vertical="center" wrapText="1"/>
    </xf>
    <xf numFmtId="17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justify" vertical="center" wrapText="1"/>
    </xf>
    <xf numFmtId="178" fontId="11" fillId="0"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49" fontId="11" fillId="0" borderId="1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6" fillId="0" borderId="15"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5" xfId="52"/>
    <cellStyle name="常规 4" xfId="53"/>
    <cellStyle name="常规 7" xfId="54"/>
    <cellStyle name="常规 3" xfId="5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workbookViewId="0">
      <selection activeCell="E18" sqref="E18:G18"/>
    </sheetView>
  </sheetViews>
  <sheetFormatPr defaultColWidth="9" defaultRowHeight="13.5"/>
  <cols>
    <col min="1" max="2" width="9" style="1"/>
    <col min="3" max="3" width="12.125" style="1" customWidth="1"/>
    <col min="4" max="4" width="18.225" style="1" customWidth="1"/>
    <col min="5" max="5" width="2.10833333333333" style="1" customWidth="1"/>
    <col min="6" max="7" width="9" style="1"/>
    <col min="8" max="9" width="10.25" style="1" customWidth="1"/>
    <col min="10" max="16384" width="9" style="1"/>
  </cols>
  <sheetData>
    <row r="1" s="1" customFormat="1" ht="20.4" customHeight="1" spans="1:14">
      <c r="A1" s="2" t="s">
        <v>0</v>
      </c>
      <c r="B1" s="2"/>
      <c r="C1" s="2"/>
      <c r="D1" s="2"/>
      <c r="E1" s="2"/>
      <c r="F1" s="2"/>
      <c r="G1" s="2"/>
      <c r="H1" s="2"/>
      <c r="I1" s="2"/>
      <c r="J1" s="2"/>
      <c r="K1" s="2"/>
      <c r="L1" s="2"/>
      <c r="M1" s="2"/>
      <c r="N1" s="2"/>
    </row>
    <row r="2" s="1" customFormat="1" spans="1:14">
      <c r="A2" s="3" t="s">
        <v>1</v>
      </c>
      <c r="B2" s="3"/>
      <c r="C2" s="3"/>
      <c r="D2" s="3"/>
      <c r="E2" s="3"/>
      <c r="F2" s="3"/>
      <c r="G2" s="3"/>
      <c r="H2" s="3"/>
      <c r="I2" s="3"/>
      <c r="J2" s="3"/>
      <c r="K2" s="3"/>
      <c r="L2" s="3"/>
      <c r="M2" s="3"/>
      <c r="N2" s="3"/>
    </row>
    <row r="3" s="1" customFormat="1" ht="17" customHeight="1" spans="1:14">
      <c r="A3" s="4" t="s">
        <v>2</v>
      </c>
      <c r="B3" s="4"/>
      <c r="C3" s="5" t="s">
        <v>3</v>
      </c>
      <c r="D3" s="5"/>
      <c r="E3" s="5"/>
      <c r="F3" s="5"/>
      <c r="G3" s="5"/>
      <c r="H3" s="5"/>
      <c r="I3" s="5"/>
      <c r="J3" s="5"/>
      <c r="K3" s="5"/>
      <c r="L3" s="5"/>
      <c r="M3" s="5"/>
      <c r="N3" s="5"/>
    </row>
    <row r="4" s="1" customFormat="1" ht="17" customHeight="1" spans="1:14">
      <c r="A4" s="4" t="s">
        <v>4</v>
      </c>
      <c r="B4" s="4"/>
      <c r="C4" s="5" t="s">
        <v>5</v>
      </c>
      <c r="D4" s="5"/>
      <c r="E4" s="5"/>
      <c r="F4" s="5"/>
      <c r="G4" s="5"/>
      <c r="H4" s="4" t="s">
        <v>6</v>
      </c>
      <c r="I4" s="5" t="s">
        <v>7</v>
      </c>
      <c r="J4" s="5"/>
      <c r="K4" s="5"/>
      <c r="L4" s="5"/>
      <c r="M4" s="5"/>
      <c r="N4" s="5"/>
    </row>
    <row r="5" s="1" customFormat="1" ht="28" customHeight="1" spans="1:14">
      <c r="A5" s="6" t="s">
        <v>8</v>
      </c>
      <c r="B5" s="7"/>
      <c r="C5" s="4"/>
      <c r="D5" s="4"/>
      <c r="E5" s="4"/>
      <c r="F5" s="4" t="s">
        <v>9</v>
      </c>
      <c r="G5" s="4" t="s">
        <v>10</v>
      </c>
      <c r="H5" s="4" t="s">
        <v>11</v>
      </c>
      <c r="I5" s="4" t="s">
        <v>12</v>
      </c>
      <c r="J5" s="4"/>
      <c r="K5" s="4"/>
      <c r="L5" s="4"/>
      <c r="M5" s="4" t="s">
        <v>13</v>
      </c>
      <c r="N5" s="4" t="s">
        <v>14</v>
      </c>
    </row>
    <row r="6" s="1" customFormat="1" ht="19" customHeight="1" spans="1:14">
      <c r="A6" s="8"/>
      <c r="B6" s="9"/>
      <c r="C6" s="10" t="s">
        <v>15</v>
      </c>
      <c r="D6" s="10"/>
      <c r="E6" s="10"/>
      <c r="F6" s="29">
        <v>1000</v>
      </c>
      <c r="G6" s="29">
        <v>1439</v>
      </c>
      <c r="H6" s="29">
        <v>1439</v>
      </c>
      <c r="I6" s="4">
        <v>10</v>
      </c>
      <c r="J6" s="4"/>
      <c r="K6" s="4"/>
      <c r="L6" s="4"/>
      <c r="M6" s="20">
        <f>H6/G6</f>
        <v>1</v>
      </c>
      <c r="N6" s="28">
        <f>ROUND(M6*10,2)</f>
        <v>10</v>
      </c>
    </row>
    <row r="7" s="1" customFormat="1" spans="1:14">
      <c r="A7" s="8"/>
      <c r="B7" s="9"/>
      <c r="C7" s="4" t="s">
        <v>16</v>
      </c>
      <c r="D7" s="4"/>
      <c r="E7" s="4"/>
      <c r="F7" s="29">
        <v>1000</v>
      </c>
      <c r="G7" s="29">
        <v>1439</v>
      </c>
      <c r="H7" s="29">
        <v>1439</v>
      </c>
      <c r="I7" s="5" t="s">
        <v>17</v>
      </c>
      <c r="J7" s="5"/>
      <c r="K7" s="5"/>
      <c r="L7" s="5"/>
      <c r="M7" s="5" t="s">
        <v>17</v>
      </c>
      <c r="N7" s="5" t="s">
        <v>17</v>
      </c>
    </row>
    <row r="8" s="1" customFormat="1" spans="1:14">
      <c r="A8" s="8"/>
      <c r="B8" s="9"/>
      <c r="C8" s="4" t="s">
        <v>18</v>
      </c>
      <c r="D8" s="4"/>
      <c r="E8" s="4"/>
      <c r="F8" s="5">
        <v>0</v>
      </c>
      <c r="G8" s="5">
        <v>0</v>
      </c>
      <c r="H8" s="5">
        <v>0</v>
      </c>
      <c r="I8" s="5" t="s">
        <v>17</v>
      </c>
      <c r="J8" s="5"/>
      <c r="K8" s="5"/>
      <c r="L8" s="5"/>
      <c r="M8" s="5" t="s">
        <v>17</v>
      </c>
      <c r="N8" s="5" t="s">
        <v>17</v>
      </c>
    </row>
    <row r="9" s="1" customFormat="1" spans="1:14">
      <c r="A9" s="12"/>
      <c r="B9" s="13"/>
      <c r="C9" s="4" t="s">
        <v>19</v>
      </c>
      <c r="D9" s="4"/>
      <c r="E9" s="4"/>
      <c r="F9" s="5">
        <v>0</v>
      </c>
      <c r="G9" s="5">
        <v>0</v>
      </c>
      <c r="H9" s="5">
        <v>0</v>
      </c>
      <c r="I9" s="5" t="s">
        <v>17</v>
      </c>
      <c r="J9" s="5"/>
      <c r="K9" s="5"/>
      <c r="L9" s="5"/>
      <c r="M9" s="5" t="s">
        <v>17</v>
      </c>
      <c r="N9" s="5" t="s">
        <v>17</v>
      </c>
    </row>
    <row r="10" s="1" customFormat="1" spans="1:14">
      <c r="A10" s="4" t="s">
        <v>20</v>
      </c>
      <c r="B10" s="4" t="s">
        <v>21</v>
      </c>
      <c r="C10" s="4"/>
      <c r="D10" s="4"/>
      <c r="E10" s="4"/>
      <c r="F10" s="4"/>
      <c r="G10" s="4"/>
      <c r="H10" s="4" t="s">
        <v>22</v>
      </c>
      <c r="I10" s="4"/>
      <c r="J10" s="4"/>
      <c r="K10" s="4"/>
      <c r="L10" s="4"/>
      <c r="M10" s="4"/>
      <c r="N10" s="4"/>
    </row>
    <row r="11" s="1" customFormat="1" ht="44.4" customHeight="1" spans="1:14">
      <c r="A11" s="4"/>
      <c r="B11" s="14" t="s">
        <v>23</v>
      </c>
      <c r="C11" s="14"/>
      <c r="D11" s="14"/>
      <c r="E11" s="14"/>
      <c r="F11" s="14"/>
      <c r="G11" s="14"/>
      <c r="H11" s="14" t="s">
        <v>24</v>
      </c>
      <c r="I11" s="14"/>
      <c r="J11" s="14"/>
      <c r="K11" s="14"/>
      <c r="L11" s="14"/>
      <c r="M11" s="14"/>
      <c r="N11" s="14"/>
    </row>
    <row r="12" s="1" customFormat="1" ht="36" customHeight="1" spans="1:14">
      <c r="A12" s="15" t="s">
        <v>25</v>
      </c>
      <c r="B12" s="4" t="s">
        <v>26</v>
      </c>
      <c r="C12" s="4" t="s">
        <v>27</v>
      </c>
      <c r="D12" s="4" t="s">
        <v>28</v>
      </c>
      <c r="E12" s="4" t="s">
        <v>29</v>
      </c>
      <c r="F12" s="4"/>
      <c r="G12" s="4"/>
      <c r="H12" s="4" t="s">
        <v>30</v>
      </c>
      <c r="I12" s="4"/>
      <c r="J12" s="4" t="s">
        <v>12</v>
      </c>
      <c r="K12" s="4" t="s">
        <v>14</v>
      </c>
      <c r="L12" s="4" t="s">
        <v>31</v>
      </c>
      <c r="M12" s="4"/>
      <c r="N12" s="4"/>
    </row>
    <row r="13" s="1" customFormat="1" ht="36" customHeight="1" spans="1:14">
      <c r="A13" s="16"/>
      <c r="B13" s="4" t="s">
        <v>32</v>
      </c>
      <c r="C13" s="15" t="s">
        <v>33</v>
      </c>
      <c r="D13" s="17" t="s">
        <v>34</v>
      </c>
      <c r="E13" s="23" t="s">
        <v>35</v>
      </c>
      <c r="F13" s="23"/>
      <c r="G13" s="23"/>
      <c r="H13" s="5" t="s">
        <v>36</v>
      </c>
      <c r="I13" s="5"/>
      <c r="J13" s="5">
        <v>15</v>
      </c>
      <c r="K13" s="5">
        <v>15</v>
      </c>
      <c r="L13" s="5"/>
      <c r="M13" s="5"/>
      <c r="N13" s="5"/>
    </row>
    <row r="14" s="1" customFormat="1" ht="36" customHeight="1" spans="1:14">
      <c r="A14" s="16"/>
      <c r="B14" s="4"/>
      <c r="C14" s="15" t="s">
        <v>37</v>
      </c>
      <c r="D14" s="17" t="s">
        <v>38</v>
      </c>
      <c r="E14" s="55" t="s">
        <v>39</v>
      </c>
      <c r="F14" s="23"/>
      <c r="G14" s="23"/>
      <c r="H14" s="22">
        <v>1</v>
      </c>
      <c r="I14" s="5"/>
      <c r="J14" s="5">
        <v>15</v>
      </c>
      <c r="K14" s="5">
        <v>15</v>
      </c>
      <c r="L14" s="5"/>
      <c r="M14" s="5"/>
      <c r="N14" s="5"/>
    </row>
    <row r="15" s="1" customFormat="1" ht="36" customHeight="1" spans="1:14">
      <c r="A15" s="16"/>
      <c r="B15" s="4"/>
      <c r="C15" s="15" t="s">
        <v>40</v>
      </c>
      <c r="D15" s="17" t="s">
        <v>41</v>
      </c>
      <c r="E15" s="21" t="s">
        <v>42</v>
      </c>
      <c r="F15" s="21"/>
      <c r="G15" s="21"/>
      <c r="H15" s="22">
        <v>1</v>
      </c>
      <c r="I15" s="5"/>
      <c r="J15" s="5">
        <v>10</v>
      </c>
      <c r="K15" s="5">
        <v>10</v>
      </c>
      <c r="L15" s="5"/>
      <c r="M15" s="5"/>
      <c r="N15" s="5"/>
    </row>
    <row r="16" s="1" customFormat="1" ht="36" customHeight="1" spans="1:14">
      <c r="A16" s="16"/>
      <c r="B16" s="16" t="s">
        <v>43</v>
      </c>
      <c r="C16" s="15" t="s">
        <v>44</v>
      </c>
      <c r="D16" s="40" t="s">
        <v>45</v>
      </c>
      <c r="E16" s="56" t="s">
        <v>46</v>
      </c>
      <c r="F16" s="57"/>
      <c r="G16" s="58"/>
      <c r="H16" s="56" t="s">
        <v>47</v>
      </c>
      <c r="I16" s="58"/>
      <c r="J16" s="29">
        <v>10</v>
      </c>
      <c r="K16" s="29">
        <v>8</v>
      </c>
      <c r="L16" s="5" t="s">
        <v>48</v>
      </c>
      <c r="M16" s="5"/>
      <c r="N16" s="5"/>
    </row>
    <row r="17" s="1" customFormat="1" ht="36" customHeight="1" spans="1:14">
      <c r="A17" s="16"/>
      <c r="B17" s="4" t="s">
        <v>49</v>
      </c>
      <c r="C17" s="4" t="s">
        <v>50</v>
      </c>
      <c r="D17" s="17" t="s">
        <v>51</v>
      </c>
      <c r="E17" s="5" t="s">
        <v>35</v>
      </c>
      <c r="F17" s="5"/>
      <c r="G17" s="5"/>
      <c r="H17" s="5" t="s">
        <v>36</v>
      </c>
      <c r="I17" s="5"/>
      <c r="J17" s="5">
        <v>20</v>
      </c>
      <c r="K17" s="5">
        <v>18</v>
      </c>
      <c r="L17" s="5" t="s">
        <v>52</v>
      </c>
      <c r="M17" s="5"/>
      <c r="N17" s="5"/>
    </row>
    <row r="18" s="1" customFormat="1" ht="42" customHeight="1" spans="1:14">
      <c r="A18" s="16"/>
      <c r="B18" s="4"/>
      <c r="C18" s="4" t="s">
        <v>53</v>
      </c>
      <c r="D18" s="59" t="s">
        <v>54</v>
      </c>
      <c r="E18" s="5" t="s">
        <v>35</v>
      </c>
      <c r="F18" s="5"/>
      <c r="G18" s="5"/>
      <c r="H18" s="5" t="s">
        <v>36</v>
      </c>
      <c r="I18" s="5"/>
      <c r="J18" s="5">
        <v>20</v>
      </c>
      <c r="K18" s="5">
        <v>18</v>
      </c>
      <c r="L18" s="5" t="s">
        <v>52</v>
      </c>
      <c r="M18" s="5"/>
      <c r="N18" s="5"/>
    </row>
    <row r="19" s="1" customFormat="1" ht="36" customHeight="1" spans="1:14">
      <c r="A19" s="24" t="s">
        <v>55</v>
      </c>
      <c r="B19" s="24"/>
      <c r="C19" s="24"/>
      <c r="D19" s="24"/>
      <c r="E19" s="24"/>
      <c r="F19" s="24"/>
      <c r="G19" s="24"/>
      <c r="H19" s="24"/>
      <c r="I19" s="24"/>
      <c r="J19" s="23">
        <f>SUM(J13:J18)+I6</f>
        <v>100</v>
      </c>
      <c r="K19" s="30">
        <f>SUM(K13:K18)+N6</f>
        <v>94</v>
      </c>
      <c r="L19" s="5"/>
      <c r="M19" s="5"/>
      <c r="N19" s="5"/>
    </row>
    <row r="20" s="1" customFormat="1" ht="36" customHeight="1" spans="1:14">
      <c r="A20" s="25"/>
      <c r="B20" s="25"/>
      <c r="C20" s="25"/>
      <c r="D20" s="25"/>
      <c r="E20" s="25"/>
      <c r="F20" s="25"/>
      <c r="G20" s="25"/>
      <c r="H20" s="25"/>
      <c r="I20" s="25"/>
      <c r="J20" s="25"/>
      <c r="K20" s="25"/>
      <c r="L20" s="25"/>
      <c r="M20" s="25"/>
      <c r="N20" s="25"/>
    </row>
    <row r="21" s="1" customFormat="1" ht="127.2" customHeight="1" spans="1:14">
      <c r="A21" s="26" t="s">
        <v>56</v>
      </c>
      <c r="B21" s="26"/>
      <c r="C21" s="26"/>
      <c r="D21" s="26"/>
      <c r="E21" s="26"/>
      <c r="F21" s="26"/>
      <c r="G21" s="26"/>
      <c r="H21" s="26"/>
      <c r="I21" s="26"/>
      <c r="J21" s="26"/>
      <c r="K21" s="26"/>
      <c r="L21" s="26"/>
      <c r="M21" s="26"/>
      <c r="N21" s="26"/>
    </row>
  </sheetData>
  <mergeCells count="50">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E17:G17"/>
    <mergeCell ref="H17:I17"/>
    <mergeCell ref="L17:N17"/>
    <mergeCell ref="E18:G18"/>
    <mergeCell ref="H18:I18"/>
    <mergeCell ref="L18:N18"/>
    <mergeCell ref="A19:I19"/>
    <mergeCell ref="L19:N19"/>
    <mergeCell ref="A21:N21"/>
    <mergeCell ref="A10:A11"/>
    <mergeCell ref="A12:A18"/>
    <mergeCell ref="B13:B15"/>
    <mergeCell ref="B17:B18"/>
    <mergeCell ref="A5:B9"/>
  </mergeCells>
  <pageMargins left="0.75" right="0.75" top="1" bottom="1" header="0.511805555555556" footer="0.511805555555556"/>
  <pageSetup paperSize="9" scale="6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
  <sheetViews>
    <sheetView workbookViewId="0">
      <selection activeCell="D13" sqref="D13"/>
    </sheetView>
  </sheetViews>
  <sheetFormatPr defaultColWidth="9" defaultRowHeight="13.5"/>
  <cols>
    <col min="1" max="3" width="9" style="1"/>
    <col min="4" max="4" width="18.25" style="1" customWidth="1"/>
    <col min="5" max="5" width="2.13333333333333" style="1" customWidth="1"/>
    <col min="6" max="7" width="9" style="1"/>
    <col min="8" max="9" width="10.25" style="1" customWidth="1"/>
    <col min="10" max="10" width="9" style="1"/>
    <col min="11" max="11" width="9.625" style="1"/>
    <col min="12" max="16384" width="9" style="1"/>
  </cols>
  <sheetData>
    <row r="1" s="1" customFormat="1" ht="29" customHeight="1" spans="1:14">
      <c r="A1" s="2" t="s">
        <v>0</v>
      </c>
      <c r="B1" s="2"/>
      <c r="C1" s="2"/>
      <c r="D1" s="2"/>
      <c r="E1" s="2"/>
      <c r="F1" s="2"/>
      <c r="G1" s="2"/>
      <c r="H1" s="2"/>
      <c r="I1" s="2"/>
      <c r="J1" s="2"/>
      <c r="K1" s="2"/>
      <c r="L1" s="2"/>
      <c r="M1" s="2"/>
      <c r="N1" s="2"/>
    </row>
    <row r="2" s="1" customFormat="1" spans="1:14">
      <c r="A2" s="3" t="s">
        <v>1</v>
      </c>
      <c r="B2" s="3"/>
      <c r="C2" s="3"/>
      <c r="D2" s="3"/>
      <c r="E2" s="3"/>
      <c r="F2" s="3"/>
      <c r="G2" s="3"/>
      <c r="H2" s="3"/>
      <c r="I2" s="3"/>
      <c r="J2" s="3"/>
      <c r="K2" s="3"/>
      <c r="L2" s="3"/>
      <c r="M2" s="3"/>
      <c r="N2" s="3"/>
    </row>
    <row r="3" s="1" customFormat="1" spans="1:14">
      <c r="A3" s="4" t="s">
        <v>2</v>
      </c>
      <c r="B3" s="4"/>
      <c r="C3" s="5" t="s">
        <v>57</v>
      </c>
      <c r="D3" s="5"/>
      <c r="E3" s="5"/>
      <c r="F3" s="5"/>
      <c r="G3" s="5"/>
      <c r="H3" s="5"/>
      <c r="I3" s="5"/>
      <c r="J3" s="5"/>
      <c r="K3" s="5"/>
      <c r="L3" s="5"/>
      <c r="M3" s="5"/>
      <c r="N3" s="5"/>
    </row>
    <row r="4" s="1" customFormat="1" spans="1:14">
      <c r="A4" s="4" t="s">
        <v>4</v>
      </c>
      <c r="B4" s="4"/>
      <c r="C4" s="5" t="s">
        <v>5</v>
      </c>
      <c r="D4" s="5"/>
      <c r="E4" s="5"/>
      <c r="F4" s="5"/>
      <c r="G4" s="5"/>
      <c r="H4" s="4" t="s">
        <v>6</v>
      </c>
      <c r="I4" s="5" t="s">
        <v>7</v>
      </c>
      <c r="J4" s="5"/>
      <c r="K4" s="5"/>
      <c r="L4" s="5"/>
      <c r="M4" s="5"/>
      <c r="N4" s="5"/>
    </row>
    <row r="5" s="1" customFormat="1" ht="61" customHeight="1" spans="1:14">
      <c r="A5" s="31" t="s">
        <v>8</v>
      </c>
      <c r="B5" s="32"/>
      <c r="C5" s="33"/>
      <c r="D5" s="33"/>
      <c r="E5" s="33"/>
      <c r="F5" s="33" t="s">
        <v>9</v>
      </c>
      <c r="G5" s="33" t="s">
        <v>10</v>
      </c>
      <c r="H5" s="33" t="s">
        <v>11</v>
      </c>
      <c r="I5" s="33" t="s">
        <v>12</v>
      </c>
      <c r="J5" s="33"/>
      <c r="K5" s="33"/>
      <c r="L5" s="33"/>
      <c r="M5" s="33" t="s">
        <v>13</v>
      </c>
      <c r="N5" s="33" t="s">
        <v>14</v>
      </c>
    </row>
    <row r="6" s="1" customFormat="1" spans="1:14">
      <c r="A6" s="34"/>
      <c r="B6" s="35"/>
      <c r="C6" s="36" t="s">
        <v>15</v>
      </c>
      <c r="D6" s="36"/>
      <c r="E6" s="36"/>
      <c r="F6" s="29">
        <v>300</v>
      </c>
      <c r="G6" s="29">
        <v>300</v>
      </c>
      <c r="H6" s="37">
        <v>299.989332</v>
      </c>
      <c r="I6" s="33">
        <v>10</v>
      </c>
      <c r="J6" s="33"/>
      <c r="K6" s="33"/>
      <c r="L6" s="33"/>
      <c r="M6" s="52">
        <f>H6/G6</f>
        <v>0.99996444</v>
      </c>
      <c r="N6" s="53">
        <f>M6*10</f>
        <v>9.9996444</v>
      </c>
    </row>
    <row r="7" s="1" customFormat="1" spans="1:14">
      <c r="A7" s="34"/>
      <c r="B7" s="35"/>
      <c r="C7" s="33" t="s">
        <v>16</v>
      </c>
      <c r="D7" s="33"/>
      <c r="E7" s="33"/>
      <c r="F7" s="29">
        <v>300</v>
      </c>
      <c r="G7" s="29">
        <v>300</v>
      </c>
      <c r="H7" s="37">
        <v>299.989332</v>
      </c>
      <c r="I7" s="29" t="s">
        <v>17</v>
      </c>
      <c r="J7" s="29"/>
      <c r="K7" s="29"/>
      <c r="L7" s="29"/>
      <c r="M7" s="29" t="s">
        <v>17</v>
      </c>
      <c r="N7" s="29" t="s">
        <v>17</v>
      </c>
    </row>
    <row r="8" s="1" customFormat="1" spans="1:14">
      <c r="A8" s="34"/>
      <c r="B8" s="35"/>
      <c r="C8" s="33" t="s">
        <v>18</v>
      </c>
      <c r="D8" s="33"/>
      <c r="E8" s="33"/>
      <c r="F8" s="29">
        <v>0</v>
      </c>
      <c r="G8" s="29">
        <v>0</v>
      </c>
      <c r="H8" s="29">
        <v>0</v>
      </c>
      <c r="I8" s="29" t="s">
        <v>17</v>
      </c>
      <c r="J8" s="29"/>
      <c r="K8" s="29"/>
      <c r="L8" s="29"/>
      <c r="M8" s="29" t="s">
        <v>17</v>
      </c>
      <c r="N8" s="29" t="s">
        <v>17</v>
      </c>
    </row>
    <row r="9" s="1" customFormat="1" spans="1:14">
      <c r="A9" s="38"/>
      <c r="B9" s="39"/>
      <c r="C9" s="33" t="s">
        <v>19</v>
      </c>
      <c r="D9" s="33"/>
      <c r="E9" s="33"/>
      <c r="F9" s="29">
        <v>0</v>
      </c>
      <c r="G9" s="29">
        <v>0</v>
      </c>
      <c r="H9" s="29">
        <v>0</v>
      </c>
      <c r="I9" s="29" t="s">
        <v>17</v>
      </c>
      <c r="J9" s="29"/>
      <c r="K9" s="29"/>
      <c r="L9" s="29"/>
      <c r="M9" s="29" t="s">
        <v>17</v>
      </c>
      <c r="N9" s="29" t="s">
        <v>17</v>
      </c>
    </row>
    <row r="10" s="1" customFormat="1" spans="1:14">
      <c r="A10" s="33" t="s">
        <v>20</v>
      </c>
      <c r="B10" s="33" t="s">
        <v>21</v>
      </c>
      <c r="C10" s="33"/>
      <c r="D10" s="33"/>
      <c r="E10" s="33"/>
      <c r="F10" s="33"/>
      <c r="G10" s="33"/>
      <c r="H10" s="33" t="s">
        <v>22</v>
      </c>
      <c r="I10" s="33"/>
      <c r="J10" s="33"/>
      <c r="K10" s="33"/>
      <c r="L10" s="33"/>
      <c r="M10" s="33"/>
      <c r="N10" s="33"/>
    </row>
    <row r="11" s="1" customFormat="1" ht="102" customHeight="1" spans="1:14">
      <c r="A11" s="33"/>
      <c r="B11" s="40" t="s">
        <v>58</v>
      </c>
      <c r="C11" s="40"/>
      <c r="D11" s="40"/>
      <c r="E11" s="40"/>
      <c r="F11" s="40"/>
      <c r="G11" s="40"/>
      <c r="H11" s="40" t="s">
        <v>59</v>
      </c>
      <c r="I11" s="40"/>
      <c r="J11" s="40"/>
      <c r="K11" s="40"/>
      <c r="L11" s="40"/>
      <c r="M11" s="40"/>
      <c r="N11" s="40"/>
    </row>
    <row r="12" s="1" customFormat="1" ht="31.9" customHeight="1" spans="1:14">
      <c r="A12" s="41" t="s">
        <v>25</v>
      </c>
      <c r="B12" s="33" t="s">
        <v>26</v>
      </c>
      <c r="C12" s="33" t="s">
        <v>27</v>
      </c>
      <c r="D12" s="33" t="s">
        <v>28</v>
      </c>
      <c r="E12" s="33" t="s">
        <v>29</v>
      </c>
      <c r="F12" s="33"/>
      <c r="G12" s="33"/>
      <c r="H12" s="33" t="s">
        <v>30</v>
      </c>
      <c r="I12" s="33"/>
      <c r="J12" s="33" t="s">
        <v>60</v>
      </c>
      <c r="K12" s="33" t="s">
        <v>14</v>
      </c>
      <c r="L12" s="33" t="s">
        <v>31</v>
      </c>
      <c r="M12" s="33"/>
      <c r="N12" s="33"/>
    </row>
    <row r="13" s="1" customFormat="1" ht="33" customHeight="1" spans="1:14">
      <c r="A13" s="42"/>
      <c r="B13" s="33" t="s">
        <v>32</v>
      </c>
      <c r="C13" s="41" t="s">
        <v>33</v>
      </c>
      <c r="D13" s="43" t="s">
        <v>61</v>
      </c>
      <c r="E13" s="44" t="s">
        <v>62</v>
      </c>
      <c r="F13" s="44"/>
      <c r="G13" s="44"/>
      <c r="H13" s="44" t="s">
        <v>62</v>
      </c>
      <c r="I13" s="44"/>
      <c r="J13" s="29">
        <v>25</v>
      </c>
      <c r="K13" s="29">
        <v>25</v>
      </c>
      <c r="L13" s="29"/>
      <c r="M13" s="29"/>
      <c r="N13" s="29"/>
    </row>
    <row r="14" s="1" customFormat="1" ht="36" customHeight="1" spans="1:14">
      <c r="A14" s="42"/>
      <c r="B14" s="33" t="s">
        <v>43</v>
      </c>
      <c r="C14" s="41" t="s">
        <v>43</v>
      </c>
      <c r="D14" s="45" t="s">
        <v>63</v>
      </c>
      <c r="E14" s="46" t="s">
        <v>64</v>
      </c>
      <c r="F14" s="47"/>
      <c r="G14" s="48"/>
      <c r="H14" s="44" t="s">
        <v>65</v>
      </c>
      <c r="I14" s="44"/>
      <c r="J14" s="29">
        <v>25</v>
      </c>
      <c r="K14" s="29">
        <v>25</v>
      </c>
      <c r="L14" s="29"/>
      <c r="M14" s="29"/>
      <c r="N14" s="29"/>
    </row>
    <row r="15" s="1" customFormat="1" ht="33.75" spans="1:14">
      <c r="A15" s="42"/>
      <c r="B15" s="41" t="s">
        <v>49</v>
      </c>
      <c r="C15" s="41" t="s">
        <v>66</v>
      </c>
      <c r="D15" s="40" t="s">
        <v>67</v>
      </c>
      <c r="E15" s="49" t="s">
        <v>35</v>
      </c>
      <c r="F15" s="50"/>
      <c r="G15" s="51"/>
      <c r="H15" s="44" t="s">
        <v>36</v>
      </c>
      <c r="I15" s="44"/>
      <c r="J15" s="29">
        <v>40</v>
      </c>
      <c r="K15" s="29">
        <v>38</v>
      </c>
      <c r="L15" s="29" t="s">
        <v>68</v>
      </c>
      <c r="M15" s="29"/>
      <c r="N15" s="29"/>
    </row>
    <row r="16" s="1" customFormat="1" ht="37" customHeight="1" spans="1:14">
      <c r="A16" s="24" t="s">
        <v>55</v>
      </c>
      <c r="B16" s="24"/>
      <c r="C16" s="24"/>
      <c r="D16" s="24"/>
      <c r="E16" s="24"/>
      <c r="F16" s="24"/>
      <c r="G16" s="24"/>
      <c r="H16" s="24"/>
      <c r="I16" s="24"/>
      <c r="J16" s="23">
        <f>SUM(J13:J15)+I6</f>
        <v>100</v>
      </c>
      <c r="K16" s="54">
        <f>SUM(K13:K15)+N6</f>
        <v>97.9996444</v>
      </c>
      <c r="L16" s="5"/>
      <c r="M16" s="5"/>
      <c r="N16" s="5"/>
    </row>
    <row r="17" s="1" customFormat="1" spans="1:14">
      <c r="A17" s="25"/>
      <c r="B17" s="25"/>
      <c r="C17" s="25"/>
      <c r="D17" s="25"/>
      <c r="E17" s="25"/>
      <c r="F17" s="25"/>
      <c r="G17" s="25"/>
      <c r="H17" s="25"/>
      <c r="I17" s="25"/>
      <c r="J17" s="25"/>
      <c r="K17" s="25"/>
      <c r="L17" s="25"/>
      <c r="M17" s="25"/>
      <c r="N17" s="25"/>
    </row>
    <row r="18" s="1" customFormat="1" ht="127.15" customHeight="1" spans="1:14">
      <c r="A18" s="26" t="s">
        <v>56</v>
      </c>
      <c r="B18" s="26"/>
      <c r="C18" s="26"/>
      <c r="D18" s="26"/>
      <c r="E18" s="26"/>
      <c r="F18" s="26"/>
      <c r="G18" s="26"/>
      <c r="H18" s="26"/>
      <c r="I18" s="26"/>
      <c r="J18" s="26"/>
      <c r="K18" s="26"/>
      <c r="L18" s="26"/>
      <c r="M18" s="26"/>
      <c r="N18" s="26"/>
    </row>
  </sheetData>
  <mergeCells count="39">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A16:I16"/>
    <mergeCell ref="L16:N16"/>
    <mergeCell ref="A18:N18"/>
    <mergeCell ref="A10:A11"/>
    <mergeCell ref="A12:A15"/>
    <mergeCell ref="A5:B9"/>
  </mergeCells>
  <pageMargins left="0.75" right="0.75" top="1" bottom="1" header="0.511805555555556" footer="0.511805555555556"/>
  <pageSetup paperSize="9" scale="61"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workbookViewId="0">
      <selection activeCell="Q14" sqref="Q14"/>
    </sheetView>
  </sheetViews>
  <sheetFormatPr defaultColWidth="9" defaultRowHeight="13.5"/>
  <cols>
    <col min="1" max="3" width="9" style="1"/>
    <col min="4" max="4" width="18.225" style="1" customWidth="1"/>
    <col min="5" max="5" width="2.10833333333333" style="1" customWidth="1"/>
    <col min="6" max="7" width="11.25" style="1"/>
    <col min="8" max="8" width="11.9583333333333" style="1" customWidth="1"/>
    <col min="9" max="9" width="10.25" style="1" customWidth="1"/>
    <col min="10" max="16384" width="9" style="1"/>
  </cols>
  <sheetData>
    <row r="1" s="1" customFormat="1" ht="20.4" customHeight="1" spans="1:14">
      <c r="A1" s="2" t="s">
        <v>0</v>
      </c>
      <c r="B1" s="2"/>
      <c r="C1" s="2"/>
      <c r="D1" s="2"/>
      <c r="E1" s="2"/>
      <c r="F1" s="2"/>
      <c r="G1" s="2"/>
      <c r="H1" s="2"/>
      <c r="I1" s="2"/>
      <c r="J1" s="2"/>
      <c r="K1" s="2"/>
      <c r="L1" s="2"/>
      <c r="M1" s="2"/>
      <c r="N1" s="2"/>
    </row>
    <row r="2" s="1" customFormat="1" spans="1:14">
      <c r="A2" s="3" t="s">
        <v>1</v>
      </c>
      <c r="B2" s="3"/>
      <c r="C2" s="3"/>
      <c r="D2" s="3"/>
      <c r="E2" s="3"/>
      <c r="F2" s="3"/>
      <c r="G2" s="3"/>
      <c r="H2" s="3"/>
      <c r="I2" s="3"/>
      <c r="J2" s="3"/>
      <c r="K2" s="3"/>
      <c r="L2" s="3"/>
      <c r="M2" s="3"/>
      <c r="N2" s="3"/>
    </row>
    <row r="3" s="1" customFormat="1" ht="17" customHeight="1" spans="1:14">
      <c r="A3" s="4" t="s">
        <v>2</v>
      </c>
      <c r="B3" s="4"/>
      <c r="C3" s="5" t="s">
        <v>69</v>
      </c>
      <c r="D3" s="5"/>
      <c r="E3" s="5"/>
      <c r="F3" s="5"/>
      <c r="G3" s="5"/>
      <c r="H3" s="5"/>
      <c r="I3" s="5"/>
      <c r="J3" s="5"/>
      <c r="K3" s="5"/>
      <c r="L3" s="5"/>
      <c r="M3" s="5"/>
      <c r="N3" s="5"/>
    </row>
    <row r="4" s="1" customFormat="1" ht="17" customHeight="1" spans="1:14">
      <c r="A4" s="4" t="s">
        <v>4</v>
      </c>
      <c r="B4" s="4"/>
      <c r="C4" s="5" t="s">
        <v>5</v>
      </c>
      <c r="D4" s="5"/>
      <c r="E4" s="5"/>
      <c r="F4" s="5"/>
      <c r="G4" s="5"/>
      <c r="H4" s="4" t="s">
        <v>6</v>
      </c>
      <c r="I4" s="5" t="s">
        <v>7</v>
      </c>
      <c r="J4" s="5"/>
      <c r="K4" s="5"/>
      <c r="L4" s="5"/>
      <c r="M4" s="5"/>
      <c r="N4" s="5"/>
    </row>
    <row r="5" s="1" customFormat="1" ht="28" customHeight="1" spans="1:14">
      <c r="A5" s="6" t="s">
        <v>8</v>
      </c>
      <c r="B5" s="7"/>
      <c r="C5" s="4"/>
      <c r="D5" s="4"/>
      <c r="E5" s="4"/>
      <c r="F5" s="4" t="s">
        <v>9</v>
      </c>
      <c r="G5" s="4" t="s">
        <v>10</v>
      </c>
      <c r="H5" s="4" t="s">
        <v>11</v>
      </c>
      <c r="I5" s="4" t="s">
        <v>12</v>
      </c>
      <c r="J5" s="4"/>
      <c r="K5" s="4"/>
      <c r="L5" s="4"/>
      <c r="M5" s="4" t="s">
        <v>13</v>
      </c>
      <c r="N5" s="4" t="s">
        <v>14</v>
      </c>
    </row>
    <row r="6" s="1" customFormat="1" ht="19" customHeight="1" spans="1:14">
      <c r="A6" s="8"/>
      <c r="B6" s="9"/>
      <c r="C6" s="10" t="s">
        <v>15</v>
      </c>
      <c r="D6" s="10"/>
      <c r="E6" s="10"/>
      <c r="F6" s="11">
        <v>1118.063561</v>
      </c>
      <c r="G6" s="11">
        <v>1118.063561</v>
      </c>
      <c r="H6" s="11">
        <v>1118.063561</v>
      </c>
      <c r="I6" s="4">
        <v>10</v>
      </c>
      <c r="J6" s="4"/>
      <c r="K6" s="4"/>
      <c r="L6" s="4"/>
      <c r="M6" s="27">
        <f>H6/G6</f>
        <v>1</v>
      </c>
      <c r="N6" s="28">
        <f>ROUND(M6*10,2)</f>
        <v>10</v>
      </c>
    </row>
    <row r="7" s="1" customFormat="1" spans="1:14">
      <c r="A7" s="8"/>
      <c r="B7" s="9"/>
      <c r="C7" s="4" t="s">
        <v>16</v>
      </c>
      <c r="D7" s="4"/>
      <c r="E7" s="4"/>
      <c r="F7" s="11">
        <v>1118.063561</v>
      </c>
      <c r="G7" s="11">
        <v>1118.063561</v>
      </c>
      <c r="H7" s="11">
        <v>1118.063561</v>
      </c>
      <c r="I7" s="5" t="s">
        <v>17</v>
      </c>
      <c r="J7" s="5"/>
      <c r="K7" s="5"/>
      <c r="L7" s="5"/>
      <c r="M7" s="5" t="s">
        <v>17</v>
      </c>
      <c r="N7" s="5" t="s">
        <v>17</v>
      </c>
    </row>
    <row r="8" s="1" customFormat="1" spans="1:14">
      <c r="A8" s="8"/>
      <c r="B8" s="9"/>
      <c r="C8" s="4" t="s">
        <v>18</v>
      </c>
      <c r="D8" s="4"/>
      <c r="E8" s="4"/>
      <c r="F8" s="5">
        <v>0</v>
      </c>
      <c r="G8" s="5">
        <v>0</v>
      </c>
      <c r="H8" s="5">
        <v>0</v>
      </c>
      <c r="I8" s="5" t="s">
        <v>17</v>
      </c>
      <c r="J8" s="5"/>
      <c r="K8" s="5"/>
      <c r="L8" s="5"/>
      <c r="M8" s="5" t="s">
        <v>17</v>
      </c>
      <c r="N8" s="5" t="s">
        <v>17</v>
      </c>
    </row>
    <row r="9" s="1" customFormat="1" spans="1:14">
      <c r="A9" s="12"/>
      <c r="B9" s="13"/>
      <c r="C9" s="4" t="s">
        <v>19</v>
      </c>
      <c r="D9" s="4"/>
      <c r="E9" s="4"/>
      <c r="F9" s="5">
        <v>0</v>
      </c>
      <c r="G9" s="5">
        <v>0</v>
      </c>
      <c r="H9" s="5">
        <v>0</v>
      </c>
      <c r="I9" s="5" t="s">
        <v>17</v>
      </c>
      <c r="J9" s="5"/>
      <c r="K9" s="5"/>
      <c r="L9" s="5"/>
      <c r="M9" s="5" t="s">
        <v>17</v>
      </c>
      <c r="N9" s="5" t="s">
        <v>17</v>
      </c>
    </row>
    <row r="10" s="1" customFormat="1" spans="1:14">
      <c r="A10" s="4" t="s">
        <v>20</v>
      </c>
      <c r="B10" s="4" t="s">
        <v>21</v>
      </c>
      <c r="C10" s="4"/>
      <c r="D10" s="4"/>
      <c r="E10" s="4"/>
      <c r="F10" s="4"/>
      <c r="G10" s="4"/>
      <c r="H10" s="4" t="s">
        <v>22</v>
      </c>
      <c r="I10" s="4"/>
      <c r="J10" s="4"/>
      <c r="K10" s="4"/>
      <c r="L10" s="4"/>
      <c r="M10" s="4"/>
      <c r="N10" s="4"/>
    </row>
    <row r="11" s="1" customFormat="1" ht="44.4" customHeight="1" spans="1:14">
      <c r="A11" s="4"/>
      <c r="B11" s="14" t="s">
        <v>70</v>
      </c>
      <c r="C11" s="14"/>
      <c r="D11" s="14"/>
      <c r="E11" s="14"/>
      <c r="F11" s="14"/>
      <c r="G11" s="14"/>
      <c r="H11" s="14" t="s">
        <v>71</v>
      </c>
      <c r="I11" s="14"/>
      <c r="J11" s="14"/>
      <c r="K11" s="14"/>
      <c r="L11" s="14"/>
      <c r="M11" s="14"/>
      <c r="N11" s="14"/>
    </row>
    <row r="12" s="1" customFormat="1" ht="41" customHeight="1" spans="1:14">
      <c r="A12" s="15" t="s">
        <v>25</v>
      </c>
      <c r="B12" s="4" t="s">
        <v>26</v>
      </c>
      <c r="C12" s="4" t="s">
        <v>27</v>
      </c>
      <c r="D12" s="4" t="s">
        <v>28</v>
      </c>
      <c r="E12" s="4" t="s">
        <v>29</v>
      </c>
      <c r="F12" s="4"/>
      <c r="G12" s="4"/>
      <c r="H12" s="4" t="s">
        <v>30</v>
      </c>
      <c r="I12" s="4"/>
      <c r="J12" s="4" t="s">
        <v>12</v>
      </c>
      <c r="K12" s="4" t="s">
        <v>14</v>
      </c>
      <c r="L12" s="4" t="s">
        <v>31</v>
      </c>
      <c r="M12" s="4"/>
      <c r="N12" s="4"/>
    </row>
    <row r="13" s="1" customFormat="1" ht="41" customHeight="1" spans="1:14">
      <c r="A13" s="16"/>
      <c r="B13" s="15" t="s">
        <v>32</v>
      </c>
      <c r="C13" s="15" t="s">
        <v>33</v>
      </c>
      <c r="D13" s="17" t="s">
        <v>72</v>
      </c>
      <c r="E13" s="18" t="s">
        <v>42</v>
      </c>
      <c r="F13" s="19"/>
      <c r="G13" s="19"/>
      <c r="H13" s="20">
        <v>1</v>
      </c>
      <c r="I13" s="20"/>
      <c r="J13" s="5">
        <v>25</v>
      </c>
      <c r="K13" s="5">
        <v>25</v>
      </c>
      <c r="L13" s="29"/>
      <c r="M13" s="29"/>
      <c r="N13" s="29"/>
    </row>
    <row r="14" s="1" customFormat="1" ht="41" customHeight="1" spans="1:14">
      <c r="A14" s="16"/>
      <c r="B14" s="16"/>
      <c r="C14" s="15" t="s">
        <v>37</v>
      </c>
      <c r="D14" s="17" t="s">
        <v>73</v>
      </c>
      <c r="E14" s="21" t="s">
        <v>42</v>
      </c>
      <c r="F14" s="21"/>
      <c r="G14" s="21"/>
      <c r="H14" s="22">
        <v>1</v>
      </c>
      <c r="I14" s="5"/>
      <c r="J14" s="5">
        <v>25</v>
      </c>
      <c r="K14" s="5">
        <v>25</v>
      </c>
      <c r="L14" s="5"/>
      <c r="M14" s="5"/>
      <c r="N14" s="5"/>
    </row>
    <row r="15" s="1" customFormat="1" ht="41" customHeight="1" spans="1:14">
      <c r="A15" s="16"/>
      <c r="B15" s="4" t="s">
        <v>49</v>
      </c>
      <c r="C15" s="4" t="s">
        <v>53</v>
      </c>
      <c r="D15" s="17" t="s">
        <v>74</v>
      </c>
      <c r="E15" s="23" t="s">
        <v>35</v>
      </c>
      <c r="F15" s="23"/>
      <c r="G15" s="23"/>
      <c r="H15" s="5" t="s">
        <v>36</v>
      </c>
      <c r="I15" s="5"/>
      <c r="J15" s="5">
        <v>30</v>
      </c>
      <c r="K15" s="5">
        <v>26</v>
      </c>
      <c r="L15" s="5" t="s">
        <v>52</v>
      </c>
      <c r="M15" s="5"/>
      <c r="N15" s="5"/>
    </row>
    <row r="16" s="1" customFormat="1" ht="41" customHeight="1" spans="1:14">
      <c r="A16" s="16"/>
      <c r="B16" s="15" t="s">
        <v>75</v>
      </c>
      <c r="C16" s="4" t="s">
        <v>76</v>
      </c>
      <c r="D16" s="17" t="s">
        <v>74</v>
      </c>
      <c r="E16" s="23" t="s">
        <v>35</v>
      </c>
      <c r="F16" s="23"/>
      <c r="G16" s="23"/>
      <c r="H16" s="5" t="s">
        <v>77</v>
      </c>
      <c r="I16" s="5"/>
      <c r="J16" s="5">
        <v>10</v>
      </c>
      <c r="K16" s="5">
        <v>8</v>
      </c>
      <c r="L16" s="5" t="s">
        <v>52</v>
      </c>
      <c r="M16" s="5"/>
      <c r="N16" s="5"/>
    </row>
    <row r="17" s="1" customFormat="1" ht="41" customHeight="1" spans="1:14">
      <c r="A17" s="24" t="s">
        <v>55</v>
      </c>
      <c r="B17" s="24"/>
      <c r="C17" s="24"/>
      <c r="D17" s="24"/>
      <c r="E17" s="24"/>
      <c r="F17" s="24"/>
      <c r="G17" s="24"/>
      <c r="H17" s="24"/>
      <c r="I17" s="24"/>
      <c r="J17" s="23">
        <f>SUM(J13:J16)+I6</f>
        <v>100</v>
      </c>
      <c r="K17" s="30">
        <f>SUM(K13:K16)+N6</f>
        <v>94</v>
      </c>
      <c r="L17" s="5"/>
      <c r="M17" s="5"/>
      <c r="N17" s="5"/>
    </row>
    <row r="18" s="1" customFormat="1" ht="41" customHeight="1" spans="1:14">
      <c r="A18" s="25"/>
      <c r="B18" s="25"/>
      <c r="C18" s="25"/>
      <c r="D18" s="25"/>
      <c r="E18" s="25"/>
      <c r="F18" s="25"/>
      <c r="G18" s="25"/>
      <c r="H18" s="25"/>
      <c r="I18" s="25"/>
      <c r="J18" s="25"/>
      <c r="K18" s="25"/>
      <c r="L18" s="25"/>
      <c r="M18" s="25"/>
      <c r="N18" s="25"/>
    </row>
    <row r="19" s="1" customFormat="1" ht="127.2" customHeight="1" spans="1:14">
      <c r="A19" s="26" t="s">
        <v>56</v>
      </c>
      <c r="B19" s="26"/>
      <c r="C19" s="26"/>
      <c r="D19" s="26"/>
      <c r="E19" s="26"/>
      <c r="F19" s="26"/>
      <c r="G19" s="26"/>
      <c r="H19" s="26"/>
      <c r="I19" s="26"/>
      <c r="J19" s="26"/>
      <c r="K19" s="26"/>
      <c r="L19" s="26"/>
      <c r="M19" s="26"/>
      <c r="N19" s="26"/>
    </row>
  </sheetData>
  <mergeCells count="43">
    <mergeCell ref="A1:N1"/>
    <mergeCell ref="A2:N2"/>
    <mergeCell ref="A3:B3"/>
    <mergeCell ref="C3:N3"/>
    <mergeCell ref="A4:B4"/>
    <mergeCell ref="C4:G4"/>
    <mergeCell ref="I4:N4"/>
    <mergeCell ref="C5:E5"/>
    <mergeCell ref="I5:L5"/>
    <mergeCell ref="C6:E6"/>
    <mergeCell ref="I6:L6"/>
    <mergeCell ref="C7:E7"/>
    <mergeCell ref="I7:L7"/>
    <mergeCell ref="C8:E8"/>
    <mergeCell ref="I8:L8"/>
    <mergeCell ref="C9:E9"/>
    <mergeCell ref="I9:L9"/>
    <mergeCell ref="B10:G10"/>
    <mergeCell ref="H10:N10"/>
    <mergeCell ref="B11:G11"/>
    <mergeCell ref="H11:N11"/>
    <mergeCell ref="E12:G12"/>
    <mergeCell ref="H12:I12"/>
    <mergeCell ref="L12:N12"/>
    <mergeCell ref="E13:G13"/>
    <mergeCell ref="H13:I13"/>
    <mergeCell ref="L13:N13"/>
    <mergeCell ref="E14:G14"/>
    <mergeCell ref="H14:I14"/>
    <mergeCell ref="L14:N14"/>
    <mergeCell ref="E15:G15"/>
    <mergeCell ref="H15:I15"/>
    <mergeCell ref="L15:N15"/>
    <mergeCell ref="E16:G16"/>
    <mergeCell ref="H16:I16"/>
    <mergeCell ref="L16:N16"/>
    <mergeCell ref="A17:I17"/>
    <mergeCell ref="L17:N17"/>
    <mergeCell ref="A19:N19"/>
    <mergeCell ref="A10:A11"/>
    <mergeCell ref="A12:A16"/>
    <mergeCell ref="B13:B14"/>
    <mergeCell ref="A5:B9"/>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能源经费 </vt:lpstr>
      <vt:lpstr>山林管理</vt:lpstr>
      <vt:lpstr>石骆驼业务运行经费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 耿淑环</cp:lastModifiedBy>
  <dcterms:created xsi:type="dcterms:W3CDTF">2018-05-29T11:28:00Z</dcterms:created>
  <dcterms:modified xsi:type="dcterms:W3CDTF">2025-09-02T06:31:17Z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