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印刷辅助材料采购" sheetId="5" r:id="rId1"/>
    <sheet name="纸张采购" sheetId="6" r:id="rId2"/>
    <sheet name="印刷工作后续保障服务" sheetId="7" r:id="rId3"/>
    <sheet name="专用设备保养服务费" sheetId="8" r:id="rId4"/>
    <sheet name="生产设备维修经费" sheetId="9" r:id="rId5"/>
    <sheet name="内控、绩效评审财务服务 " sheetId="32" r:id="rId6"/>
    <sheet name="设备购置 " sheetId="45" r:id="rId7"/>
  </sheets>
  <calcPr calcId="144525"/>
</workbook>
</file>

<file path=xl/sharedStrings.xml><?xml version="1.0" encoding="utf-8"?>
<sst xmlns="http://schemas.openxmlformats.org/spreadsheetml/2006/main" count="472" uniqueCount="142">
  <si>
    <t>项目支出绩效自评表</t>
  </si>
  <si>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 xml:space="preserve"> 2024</t>
    </r>
    <r>
      <rPr>
        <b/>
        <sz val="11"/>
        <rFont val="宋体"/>
        <charset val="134"/>
      </rPr>
      <t>年度）</t>
    </r>
  </si>
  <si>
    <t>项目名称</t>
  </si>
  <si>
    <t>印刷辅助材料采购</t>
  </si>
  <si>
    <t>主管部门</t>
  </si>
  <si>
    <t>北京市机关事务管理局</t>
  </si>
  <si>
    <t>实施单位</t>
  </si>
  <si>
    <t>北京市机关事务管理局文印中心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</si>
  <si>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</si>
  <si>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</si>
  <si>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</si>
  <si>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</si>
  <si>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</si>
  <si>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</si>
  <si>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</si>
  <si>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</si>
  <si>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</si>
  <si>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</si>
  <si>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</si>
  <si>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</si>
  <si>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</si>
  <si>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</si>
  <si>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</si>
  <si>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t>文印中心日常生产所需材料购置，包含硒鼓、墨盒、光盘、胶、刀片等</t>
  </si>
  <si>
    <t>完成了文印中心日常生产所需材料的购置，保障中心正常运行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</si>
  <si>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</si>
  <si>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</si>
  <si>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</si>
  <si>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</si>
  <si>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</si>
  <si>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</si>
  <si>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</si>
  <si>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 xml:space="preserve">产出指标
</t>
  </si>
  <si>
    <t>数量指标</t>
  </si>
  <si>
    <t>日常生产所需材料购置数量</t>
  </si>
  <si>
    <t>≥530件</t>
  </si>
  <si>
    <t>898件</t>
  </si>
  <si>
    <t>质量指标</t>
  </si>
  <si>
    <t>日常生产所需材料验收合格率</t>
  </si>
  <si>
    <t>＝100%</t>
  </si>
  <si>
    <t>时效指标</t>
  </si>
  <si>
    <t>按合同及时送达率</t>
  </si>
  <si>
    <t>及时支付率</t>
  </si>
  <si>
    <t xml:space="preserve">效益指标
</t>
  </si>
  <si>
    <t>社会效益指标</t>
  </si>
  <si>
    <t>保障单位正常运行</t>
  </si>
  <si>
    <t>总分</t>
  </si>
  <si>
    <t>填报注意事项：
1.得分以当最高不能超过该指标分值上线。
2.定量指标若为正向指标，则得分计算方法应用全年实际值（B）/年度指标值（A）*该指标分值；若定量指标为反向指标，则得分计算方法应用年度指标值（A）/全年实际值（B ）*该指标分值。若年初指标值设定偏低，则得分计算方法应用（全年实际值（B）-年度指标值（A））/年度指标值（A）*100%。若计算结果在200%-300%（含200%）区间，则按照该指标分值的10%扣分；计算结果在300%-500%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</si>
  <si>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r>
      <rPr>
        <b/>
        <sz val="11"/>
        <color theme="1"/>
        <rFont val="宋体"/>
        <charset val="134"/>
      </rPr>
      <t>（</t>
    </r>
    <r>
      <rPr>
        <b/>
        <sz val="11"/>
        <color indexed="8"/>
        <rFont val="Times New Roman"/>
        <charset val="134"/>
      </rPr>
      <t xml:space="preserve"> 2024</t>
    </r>
    <r>
      <rPr>
        <b/>
        <sz val="11"/>
        <color theme="1"/>
        <rFont val="宋体"/>
        <charset val="134"/>
      </rPr>
      <t>年度）</t>
    </r>
  </si>
  <si>
    <t>纸张采购</t>
  </si>
  <si>
    <t>文印中心生产所需纸张采购</t>
  </si>
  <si>
    <t>进行文印中心生产所需纸张的采购，保证中心正常运转</t>
  </si>
  <si>
    <t>胶板采购数量与年初采购计划一致率</t>
  </si>
  <si>
    <t>采购根据实际需求进行调整，下一步将持续提升年初预算编报准确性</t>
  </si>
  <si>
    <t>复印纸采购数量与年初采购计划一致率</t>
  </si>
  <si>
    <t>验收合格率</t>
  </si>
  <si>
    <t>按时支付率</t>
  </si>
  <si>
    <t>效益指标</t>
  </si>
  <si>
    <t>生态效益指标</t>
  </si>
  <si>
    <t>符合环保标准</t>
  </si>
  <si>
    <t>印刷工作后续保障服务</t>
  </si>
  <si>
    <t>文印中心后续保障服务用于生产过程不能全部完成的政府采购服务</t>
  </si>
  <si>
    <t>为文印中心印刷提供了后续保障服务，保障了中心印刷工作的顺利开展</t>
  </si>
  <si>
    <t>产出指标</t>
  </si>
  <si>
    <t>印刷厂使用数量</t>
  </si>
  <si>
    <t>=2家</t>
  </si>
  <si>
    <t>2家</t>
  </si>
  <si>
    <t>具有保密资质</t>
  </si>
  <si>
    <t>符合政府采购要求</t>
  </si>
  <si>
    <t>按时完工率</t>
  </si>
  <si>
    <t>保障印刷厂工作顺利开展</t>
  </si>
  <si>
    <t>满意度指标</t>
  </si>
  <si>
    <t>服务对象满意度指标</t>
  </si>
  <si>
    <t>使用人员对印刷品满意度</t>
  </si>
  <si>
    <t>≥90%</t>
  </si>
  <si>
    <t>满意度支撑资料需要进一步完善，下一步将持续完善指标评价支撑资料的收集归纳，实行指标量化管理，提升指标可评价水平</t>
  </si>
  <si>
    <t>专用设备保养服务费</t>
  </si>
  <si>
    <t>为保障印刷机械的正常运行，进行必要的保养，包括提供所必要的零配件和耗材，从而保障生产设备的正常运转。</t>
  </si>
  <si>
    <t>提供了所必要的零配件和耗材，进行必要的保养运维，保障了印刷机械的正常运行</t>
  </si>
  <si>
    <t>设备胶片全包服务</t>
  </si>
  <si>
    <t>＝1项</t>
  </si>
  <si>
    <t>1项</t>
  </si>
  <si>
    <t>设备全保服务</t>
  </si>
  <si>
    <t>达到使用或验收标准</t>
  </si>
  <si>
    <r>
      <rPr>
        <sz val="9"/>
        <color rgb="FF000000"/>
        <rFont val="宋体"/>
        <charset val="134"/>
      </rPr>
      <t>响应时间</t>
    </r>
  </si>
  <si>
    <t>≤24小时</t>
  </si>
  <si>
    <t>4小时</t>
  </si>
  <si>
    <t>成本指标</t>
  </si>
  <si>
    <t>经济成本指标</t>
  </si>
  <si>
    <t>专用设备保养成本</t>
  </si>
  <si>
    <t>≤100万元</t>
  </si>
  <si>
    <t>76.014413万元</t>
  </si>
  <si>
    <t>保障设备正常运行</t>
  </si>
  <si>
    <t>维保设备使用人员满意度</t>
  </si>
  <si>
    <t>生产设备维修经费</t>
  </si>
  <si>
    <t>保障文印中心印刷生产设备及日常办公设备的维修维护经费。</t>
  </si>
  <si>
    <t>对文印中心印刷生产设备及日常办公设备进行维修维护，保障设备正常运行</t>
  </si>
  <si>
    <t>维修维护设备数量</t>
  </si>
  <si>
    <t>≥44台</t>
  </si>
  <si>
    <t>44台</t>
  </si>
  <si>
    <t>维修验收合格率</t>
  </si>
  <si>
    <t>生产设备维修成本</t>
  </si>
  <si>
    <t>≤4.856万元</t>
  </si>
  <si>
    <t>4.804万元</t>
  </si>
  <si>
    <t>设备使用人满意度</t>
  </si>
  <si>
    <t>内控、绩效评审财务服务</t>
  </si>
  <si>
    <t>保障内控建设、绩效目标审核、预算评审及财务服务经费</t>
  </si>
  <si>
    <t>保障了中心内控建设、绩效目标审核、预算评审及财务服务等工作顺利开展</t>
  </si>
  <si>
    <t>内控体系建设手册</t>
  </si>
  <si>
    <t>≥1册</t>
  </si>
  <si>
    <t>1册</t>
  </si>
  <si>
    <t>预算评审</t>
  </si>
  <si>
    <t>≥1项</t>
  </si>
  <si>
    <t>1次</t>
  </si>
  <si>
    <t>财务软件运维</t>
  </si>
  <si>
    <t>绩效评价报告</t>
  </si>
  <si>
    <t>≥1个</t>
  </si>
  <si>
    <t>1个</t>
  </si>
  <si>
    <t>提高资金使用效益</t>
  </si>
  <si>
    <t>定性</t>
  </si>
  <si>
    <t>优</t>
  </si>
  <si>
    <t>指标设置需要进一步量化，下一步将持续完善指标评价支撑资料的收集归纳，实行指标量化管理，提升指标可评价水平</t>
  </si>
  <si>
    <t>设备购置</t>
  </si>
  <si>
    <t>文印中心印刷专用机械设备采购</t>
  </si>
  <si>
    <t>进行了文印中心印刷专用机械设备的采购，保障了中心印刷工作的顺利开展</t>
  </si>
  <si>
    <t>采购数量</t>
  </si>
  <si>
    <t>≥73台/套</t>
  </si>
  <si>
    <t>73台/套</t>
  </si>
  <si>
    <t>设备验收合格率</t>
  </si>
  <si>
    <t>≥100%</t>
  </si>
  <si>
    <r>
      <rPr>
        <sz val="9"/>
        <color rgb="FF000000"/>
        <rFont val="宋体"/>
        <charset val="134"/>
      </rPr>
      <t>设备采购成本</t>
    </r>
  </si>
  <si>
    <t>≤40.966万元</t>
  </si>
  <si>
    <t>30.783万元</t>
  </si>
  <si>
    <t>经济效益指标</t>
  </si>
  <si>
    <r>
      <rPr>
        <sz val="9"/>
        <color rgb="FF000000"/>
        <rFont val="宋体"/>
        <charset val="134"/>
      </rPr>
      <t>采购资金节约率</t>
    </r>
  </si>
  <si>
    <r>
      <rPr>
        <sz val="9"/>
        <color rgb="FF000000"/>
        <rFont val="宋体"/>
        <charset val="134"/>
      </rPr>
      <t>国产化率</t>
    </r>
  </si>
  <si>
    <t>设备利用率</t>
  </si>
  <si>
    <t>可持续影响指标</t>
  </si>
  <si>
    <r>
      <rPr>
        <sz val="9"/>
        <color rgb="FF000000"/>
        <rFont val="宋体"/>
        <charset val="134"/>
      </rPr>
      <t>预计使用年限</t>
    </r>
  </si>
  <si>
    <t>≥6年</t>
  </si>
  <si>
    <t>6年</t>
  </si>
  <si>
    <t>使用人员满意度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</si>
</sst>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%"/>
  </numFmts>
  <fonts count="3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sz val="10"/>
      <name val="Calibri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8"/>
      <name val="Times New Roman"/>
      <charset val="134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5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2" borderId="16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6" borderId="19" applyNumberFormat="0" applyAlignment="0" applyProtection="0">
      <alignment vertical="center"/>
    </xf>
    <xf numFmtId="0" fontId="32" fillId="16" borderId="18" applyNumberFormat="0" applyAlignment="0" applyProtection="0">
      <alignment vertical="center"/>
    </xf>
    <xf numFmtId="0" fontId="33" fillId="19" borderId="20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left" vertical="center" wrapText="1"/>
    </xf>
    <xf numFmtId="0" fontId="8" fillId="0" borderId="1" xfId="55" applyFont="1" applyFill="1" applyBorder="1" applyAlignment="1">
      <alignment horizontal="left" vertical="center" wrapText="1"/>
    </xf>
    <xf numFmtId="0" fontId="8" fillId="0" borderId="1" xfId="5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177" fontId="7" fillId="0" borderId="1" xfId="1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7" fillId="0" borderId="1" xfId="52" applyFont="1" applyFill="1" applyBorder="1" applyAlignment="1">
      <alignment horizontal="left" vertical="center" wrapText="1"/>
    </xf>
    <xf numFmtId="0" fontId="7" fillId="0" borderId="14" xfId="5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9" fontId="7" fillId="0" borderId="1" xfId="1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9" fontId="7" fillId="0" borderId="1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  <cellStyle name="常规 4" xfId="53"/>
    <cellStyle name="常规 7" xfId="54"/>
    <cellStyle name="常规 3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C3" sqref="C3:N3"/>
    </sheetView>
  </sheetViews>
  <sheetFormatPr defaultColWidth="9" defaultRowHeight="13.5"/>
  <cols>
    <col min="1" max="3" width="9" style="37"/>
    <col min="4" max="4" width="18.25" style="37" customWidth="1"/>
    <col min="5" max="5" width="2.125" style="37" customWidth="1"/>
    <col min="6" max="7" width="9" style="37"/>
    <col min="8" max="9" width="10.25" style="37" customWidth="1"/>
    <col min="10" max="16384" width="9" style="37"/>
  </cols>
  <sheetData>
    <row r="1" s="37" customFormat="1" ht="20.45" customHeight="1" spans="1:1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="37" customFormat="1" spans="1:14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="37" customFormat="1" ht="17.1" customHeight="1" spans="1:14">
      <c r="A3" s="8" t="s">
        <v>2</v>
      </c>
      <c r="B3" s="8"/>
      <c r="C3" s="12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="37" customFormat="1" ht="17.1" customHeight="1" spans="1:14">
      <c r="A4" s="8" t="s">
        <v>4</v>
      </c>
      <c r="B4" s="8"/>
      <c r="C4" s="12" t="s">
        <v>5</v>
      </c>
      <c r="D4" s="12"/>
      <c r="E4" s="12"/>
      <c r="F4" s="12"/>
      <c r="G4" s="12"/>
      <c r="H4" s="8" t="s">
        <v>6</v>
      </c>
      <c r="I4" s="12" t="s">
        <v>7</v>
      </c>
      <c r="J4" s="12"/>
      <c r="K4" s="12"/>
      <c r="L4" s="12"/>
      <c r="M4" s="12"/>
      <c r="N4" s="12"/>
    </row>
    <row r="5" s="37" customFormat="1" ht="27.95" customHeight="1" spans="1:14">
      <c r="A5" s="6" t="s">
        <v>8</v>
      </c>
      <c r="B5" s="7"/>
      <c r="C5" s="8"/>
      <c r="D5" s="8"/>
      <c r="E5" s="8"/>
      <c r="F5" s="8" t="s">
        <v>9</v>
      </c>
      <c r="G5" s="8" t="s">
        <v>10</v>
      </c>
      <c r="H5" s="8" t="s">
        <v>11</v>
      </c>
      <c r="I5" s="8" t="s">
        <v>12</v>
      </c>
      <c r="J5" s="8"/>
      <c r="K5" s="8"/>
      <c r="L5" s="8"/>
      <c r="M5" s="8" t="s">
        <v>13</v>
      </c>
      <c r="N5" s="8" t="s">
        <v>14</v>
      </c>
    </row>
    <row r="6" s="37" customFormat="1" ht="18.95" customHeight="1" spans="1:14">
      <c r="A6" s="9"/>
      <c r="B6" s="10"/>
      <c r="C6" s="11" t="s">
        <v>15</v>
      </c>
      <c r="D6" s="11"/>
      <c r="E6" s="11"/>
      <c r="F6" s="12">
        <f t="shared" ref="F6:H6" si="0">SUM(F7:F9)</f>
        <v>48.1399</v>
      </c>
      <c r="G6" s="12">
        <f t="shared" si="0"/>
        <v>48.1399</v>
      </c>
      <c r="H6" s="12">
        <f t="shared" si="0"/>
        <v>43.589</v>
      </c>
      <c r="I6" s="8">
        <v>10</v>
      </c>
      <c r="J6" s="8"/>
      <c r="K6" s="8"/>
      <c r="L6" s="8"/>
      <c r="M6" s="34">
        <f>H6/G6</f>
        <v>0.905465113138997</v>
      </c>
      <c r="N6" s="35">
        <f>ROUND(M6*10,2)</f>
        <v>9.05</v>
      </c>
    </row>
    <row r="7" s="37" customFormat="1" spans="1:14">
      <c r="A7" s="9"/>
      <c r="B7" s="10"/>
      <c r="C7" s="8" t="s">
        <v>16</v>
      </c>
      <c r="D7" s="8"/>
      <c r="E7" s="8"/>
      <c r="F7" s="12">
        <v>0</v>
      </c>
      <c r="G7" s="12">
        <v>0</v>
      </c>
      <c r="H7" s="12">
        <v>0</v>
      </c>
      <c r="I7" s="12" t="s">
        <v>17</v>
      </c>
      <c r="J7" s="12"/>
      <c r="K7" s="12"/>
      <c r="L7" s="12"/>
      <c r="M7" s="12" t="s">
        <v>17</v>
      </c>
      <c r="N7" s="12" t="s">
        <v>17</v>
      </c>
    </row>
    <row r="8" s="37" customFormat="1" spans="1:14">
      <c r="A8" s="9"/>
      <c r="B8" s="10"/>
      <c r="C8" s="8" t="s">
        <v>18</v>
      </c>
      <c r="D8" s="8"/>
      <c r="E8" s="8"/>
      <c r="F8" s="12">
        <v>0</v>
      </c>
      <c r="G8" s="12">
        <v>0</v>
      </c>
      <c r="H8" s="12">
        <v>0</v>
      </c>
      <c r="I8" s="12" t="s">
        <v>17</v>
      </c>
      <c r="J8" s="12"/>
      <c r="K8" s="12"/>
      <c r="L8" s="12"/>
      <c r="M8" s="12" t="s">
        <v>17</v>
      </c>
      <c r="N8" s="12" t="s">
        <v>17</v>
      </c>
    </row>
    <row r="9" s="37" customFormat="1" spans="1:14">
      <c r="A9" s="13"/>
      <c r="B9" s="14"/>
      <c r="C9" s="8" t="s">
        <v>19</v>
      </c>
      <c r="D9" s="8"/>
      <c r="E9" s="8"/>
      <c r="F9" s="12">
        <v>48.1399</v>
      </c>
      <c r="G9" s="12">
        <v>48.1399</v>
      </c>
      <c r="H9" s="12">
        <v>43.589</v>
      </c>
      <c r="I9" s="12" t="s">
        <v>17</v>
      </c>
      <c r="J9" s="12"/>
      <c r="K9" s="12"/>
      <c r="L9" s="12"/>
      <c r="M9" s="12" t="s">
        <v>17</v>
      </c>
      <c r="N9" s="12" t="s">
        <v>17</v>
      </c>
    </row>
    <row r="10" s="37" customFormat="1" spans="1:14">
      <c r="A10" s="8" t="s">
        <v>20</v>
      </c>
      <c r="B10" s="8" t="s">
        <v>21</v>
      </c>
      <c r="C10" s="8"/>
      <c r="D10" s="8"/>
      <c r="E10" s="8"/>
      <c r="F10" s="8"/>
      <c r="G10" s="8"/>
      <c r="H10" s="8" t="s">
        <v>22</v>
      </c>
      <c r="I10" s="8"/>
      <c r="J10" s="8"/>
      <c r="K10" s="8"/>
      <c r="L10" s="8"/>
      <c r="M10" s="8"/>
      <c r="N10" s="8"/>
    </row>
    <row r="11" s="37" customFormat="1" ht="44.45" customHeight="1" spans="1:14">
      <c r="A11" s="8"/>
      <c r="B11" s="15" t="s">
        <v>23</v>
      </c>
      <c r="C11" s="15"/>
      <c r="D11" s="15"/>
      <c r="E11" s="15"/>
      <c r="F11" s="15"/>
      <c r="G11" s="15"/>
      <c r="H11" s="15" t="s">
        <v>24</v>
      </c>
      <c r="I11" s="15"/>
      <c r="J11" s="15"/>
      <c r="K11" s="15"/>
      <c r="L11" s="15"/>
      <c r="M11" s="15"/>
      <c r="N11" s="15"/>
    </row>
    <row r="12" s="37" customFormat="1" ht="31.9" customHeight="1" spans="1:14">
      <c r="A12" s="40" t="s">
        <v>25</v>
      </c>
      <c r="B12" s="8" t="s">
        <v>26</v>
      </c>
      <c r="C12" s="8" t="s">
        <v>27</v>
      </c>
      <c r="D12" s="8" t="s">
        <v>28</v>
      </c>
      <c r="E12" s="8" t="s">
        <v>29</v>
      </c>
      <c r="F12" s="8"/>
      <c r="G12" s="8"/>
      <c r="H12" s="8" t="s">
        <v>30</v>
      </c>
      <c r="I12" s="8"/>
      <c r="J12" s="8" t="s">
        <v>12</v>
      </c>
      <c r="K12" s="8" t="s">
        <v>14</v>
      </c>
      <c r="L12" s="8" t="s">
        <v>31</v>
      </c>
      <c r="M12" s="8"/>
      <c r="N12" s="8"/>
    </row>
    <row r="13" s="37" customFormat="1" ht="22.5" spans="1:14">
      <c r="A13" s="41"/>
      <c r="B13" s="8" t="s">
        <v>32</v>
      </c>
      <c r="C13" s="40" t="s">
        <v>33</v>
      </c>
      <c r="D13" s="15" t="s">
        <v>34</v>
      </c>
      <c r="E13" s="12" t="s">
        <v>35</v>
      </c>
      <c r="F13" s="12"/>
      <c r="G13" s="12"/>
      <c r="H13" s="12" t="s">
        <v>36</v>
      </c>
      <c r="I13" s="12"/>
      <c r="J13" s="12">
        <v>15</v>
      </c>
      <c r="K13" s="12">
        <v>15</v>
      </c>
      <c r="L13" s="12"/>
      <c r="M13" s="12"/>
      <c r="N13" s="12"/>
    </row>
    <row r="14" s="37" customFormat="1" ht="22.5" spans="1:14">
      <c r="A14" s="41"/>
      <c r="B14" s="8"/>
      <c r="C14" s="40" t="s">
        <v>37</v>
      </c>
      <c r="D14" s="15" t="s">
        <v>38</v>
      </c>
      <c r="E14" s="12" t="s">
        <v>39</v>
      </c>
      <c r="F14" s="12"/>
      <c r="G14" s="12"/>
      <c r="H14" s="45">
        <v>1</v>
      </c>
      <c r="I14" s="12"/>
      <c r="J14" s="12">
        <v>15</v>
      </c>
      <c r="K14" s="12">
        <v>15</v>
      </c>
      <c r="L14" s="12"/>
      <c r="M14" s="12"/>
      <c r="N14" s="12"/>
    </row>
    <row r="15" s="37" customFormat="1" ht="27" customHeight="1" spans="1:14">
      <c r="A15" s="41"/>
      <c r="B15" s="8"/>
      <c r="C15" s="40" t="s">
        <v>40</v>
      </c>
      <c r="D15" s="15" t="s">
        <v>41</v>
      </c>
      <c r="E15" s="12" t="s">
        <v>39</v>
      </c>
      <c r="F15" s="12"/>
      <c r="G15" s="12"/>
      <c r="H15" s="45">
        <v>1</v>
      </c>
      <c r="I15" s="12"/>
      <c r="J15" s="12">
        <v>10</v>
      </c>
      <c r="K15" s="12">
        <v>10</v>
      </c>
      <c r="L15" s="12"/>
      <c r="M15" s="12"/>
      <c r="N15" s="12"/>
    </row>
    <row r="16" s="37" customFormat="1" ht="28" customHeight="1" spans="1:14">
      <c r="A16" s="41"/>
      <c r="B16" s="8"/>
      <c r="C16" s="41"/>
      <c r="D16" s="15" t="s">
        <v>42</v>
      </c>
      <c r="E16" s="12" t="s">
        <v>39</v>
      </c>
      <c r="F16" s="12"/>
      <c r="G16" s="12"/>
      <c r="H16" s="45">
        <v>1</v>
      </c>
      <c r="I16" s="12"/>
      <c r="J16" s="12">
        <v>10</v>
      </c>
      <c r="K16" s="12">
        <v>10</v>
      </c>
      <c r="L16" s="12"/>
      <c r="M16" s="12"/>
      <c r="N16" s="12"/>
    </row>
    <row r="17" s="37" customFormat="1" ht="37" customHeight="1" spans="1:14">
      <c r="A17" s="41"/>
      <c r="B17" s="40" t="s">
        <v>43</v>
      </c>
      <c r="C17" s="8" t="s">
        <v>44</v>
      </c>
      <c r="D17" s="15" t="s">
        <v>45</v>
      </c>
      <c r="E17" s="12" t="s">
        <v>39</v>
      </c>
      <c r="F17" s="12"/>
      <c r="G17" s="12"/>
      <c r="H17" s="45">
        <v>1</v>
      </c>
      <c r="I17" s="12"/>
      <c r="J17" s="12">
        <v>40</v>
      </c>
      <c r="K17" s="12">
        <v>40</v>
      </c>
      <c r="L17" s="12"/>
      <c r="M17" s="12"/>
      <c r="N17" s="12"/>
    </row>
    <row r="18" s="37" customFormat="1" spans="1:14">
      <c r="A18" s="8" t="s">
        <v>46</v>
      </c>
      <c r="B18" s="8"/>
      <c r="C18" s="8"/>
      <c r="D18" s="8"/>
      <c r="E18" s="8"/>
      <c r="F18" s="8"/>
      <c r="G18" s="8"/>
      <c r="H18" s="8"/>
      <c r="I18" s="8"/>
      <c r="J18" s="12">
        <f>SUM(J13:J17)+I6</f>
        <v>100</v>
      </c>
      <c r="K18" s="35">
        <f>SUM(K13:K17)+N6</f>
        <v>99.05</v>
      </c>
      <c r="L18" s="12"/>
      <c r="M18" s="12"/>
      <c r="N18" s="12"/>
    </row>
    <row r="19" s="37" customFormat="1" spans="1:14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="37" customFormat="1" ht="127.15" customHeight="1" spans="1:14">
      <c r="A20" s="48" t="s">
        <v>47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</sheetData>
  <mergeCells count="47">
    <mergeCell ref="A1:N1"/>
    <mergeCell ref="A2:N2"/>
    <mergeCell ref="A3:B3"/>
    <mergeCell ref="C3:N3"/>
    <mergeCell ref="A4:B4"/>
    <mergeCell ref="C4:G4"/>
    <mergeCell ref="I4:N4"/>
    <mergeCell ref="C5:E5"/>
    <mergeCell ref="I5:L5"/>
    <mergeCell ref="C6:E6"/>
    <mergeCell ref="I6:L6"/>
    <mergeCell ref="C7:E7"/>
    <mergeCell ref="I7:L7"/>
    <mergeCell ref="C8:E8"/>
    <mergeCell ref="I8:L8"/>
    <mergeCell ref="C9:E9"/>
    <mergeCell ref="I9:L9"/>
    <mergeCell ref="B10:G10"/>
    <mergeCell ref="H10:N10"/>
    <mergeCell ref="B11:G11"/>
    <mergeCell ref="H11:N11"/>
    <mergeCell ref="E12:G12"/>
    <mergeCell ref="H12:I12"/>
    <mergeCell ref="L12:N12"/>
    <mergeCell ref="E13:G13"/>
    <mergeCell ref="H13:I13"/>
    <mergeCell ref="L13:N13"/>
    <mergeCell ref="E14:G14"/>
    <mergeCell ref="H14:I14"/>
    <mergeCell ref="L14:N14"/>
    <mergeCell ref="E15:G15"/>
    <mergeCell ref="H15:I15"/>
    <mergeCell ref="L15:N15"/>
    <mergeCell ref="E16:G16"/>
    <mergeCell ref="H16:I16"/>
    <mergeCell ref="L16:N16"/>
    <mergeCell ref="E17:G17"/>
    <mergeCell ref="H17:I17"/>
    <mergeCell ref="L17:N17"/>
    <mergeCell ref="A18:I18"/>
    <mergeCell ref="L18:N18"/>
    <mergeCell ref="A20:N20"/>
    <mergeCell ref="A10:A11"/>
    <mergeCell ref="A12:A17"/>
    <mergeCell ref="B13:B16"/>
    <mergeCell ref="C15:C16"/>
    <mergeCell ref="A5:B9"/>
  </mergeCells>
  <pageMargins left="0.75" right="0.75" top="1" bottom="1" header="0.5" footer="0.5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E14" sqref="E14:G14"/>
    </sheetView>
  </sheetViews>
  <sheetFormatPr defaultColWidth="9" defaultRowHeight="13.5"/>
  <cols>
    <col min="1" max="3" width="9" style="1"/>
    <col min="4" max="4" width="18.25" style="1" customWidth="1"/>
    <col min="5" max="5" width="2.125" style="1" customWidth="1"/>
    <col min="6" max="7" width="9" style="1"/>
    <col min="8" max="9" width="10.25" style="1" customWidth="1"/>
    <col min="10" max="16384" width="9" style="1"/>
  </cols>
  <sheetData>
    <row r="1" s="1" customFormat="1" ht="20.4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spans="1:14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7.1" customHeight="1" spans="1:14">
      <c r="A3" s="4" t="s">
        <v>2</v>
      </c>
      <c r="B3" s="4"/>
      <c r="C3" s="5" t="s">
        <v>49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17.1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5" t="s">
        <v>7</v>
      </c>
      <c r="J4" s="5"/>
      <c r="K4" s="5"/>
      <c r="L4" s="5"/>
      <c r="M4" s="5"/>
      <c r="N4" s="5"/>
    </row>
    <row r="5" s="1" customFormat="1" ht="27.95" customHeight="1" spans="1:14">
      <c r="A5" s="51" t="s">
        <v>8</v>
      </c>
      <c r="B5" s="52"/>
      <c r="C5" s="4"/>
      <c r="D5" s="4"/>
      <c r="E5" s="4"/>
      <c r="F5" s="4" t="s">
        <v>9</v>
      </c>
      <c r="G5" s="4" t="s">
        <v>10</v>
      </c>
      <c r="H5" s="4" t="s">
        <v>11</v>
      </c>
      <c r="I5" s="4" t="s">
        <v>12</v>
      </c>
      <c r="J5" s="4"/>
      <c r="K5" s="4"/>
      <c r="L5" s="4"/>
      <c r="M5" s="4" t="s">
        <v>13</v>
      </c>
      <c r="N5" s="4" t="s">
        <v>14</v>
      </c>
    </row>
    <row r="6" s="1" customFormat="1" ht="18.95" customHeight="1" spans="1:14">
      <c r="A6" s="53"/>
      <c r="B6" s="54"/>
      <c r="C6" s="11" t="s">
        <v>15</v>
      </c>
      <c r="D6" s="11"/>
      <c r="E6" s="11"/>
      <c r="F6" s="12">
        <v>80</v>
      </c>
      <c r="G6" s="12">
        <v>80</v>
      </c>
      <c r="H6" s="12">
        <v>79.857</v>
      </c>
      <c r="I6" s="8">
        <v>10</v>
      </c>
      <c r="J6" s="8"/>
      <c r="K6" s="8"/>
      <c r="L6" s="8"/>
      <c r="M6" s="34">
        <f>H6/G6</f>
        <v>0.9982125</v>
      </c>
      <c r="N6" s="67">
        <f>ROUND(M6*10,2)</f>
        <v>9.98</v>
      </c>
    </row>
    <row r="7" s="1" customFormat="1" spans="1:14">
      <c r="A7" s="53"/>
      <c r="B7" s="54"/>
      <c r="C7" s="8" t="s">
        <v>16</v>
      </c>
      <c r="D7" s="8"/>
      <c r="E7" s="8"/>
      <c r="F7" s="12">
        <v>0</v>
      </c>
      <c r="G7" s="12">
        <v>0</v>
      </c>
      <c r="H7" s="12">
        <v>0</v>
      </c>
      <c r="I7" s="12" t="s">
        <v>17</v>
      </c>
      <c r="J7" s="12"/>
      <c r="K7" s="12"/>
      <c r="L7" s="12"/>
      <c r="M7" s="12" t="s">
        <v>17</v>
      </c>
      <c r="N7" s="5" t="s">
        <v>17</v>
      </c>
    </row>
    <row r="8" s="1" customFormat="1" spans="1:14">
      <c r="A8" s="53"/>
      <c r="B8" s="54"/>
      <c r="C8" s="8" t="s">
        <v>18</v>
      </c>
      <c r="D8" s="8"/>
      <c r="E8" s="8"/>
      <c r="F8" s="12">
        <v>0</v>
      </c>
      <c r="G8" s="12">
        <v>0</v>
      </c>
      <c r="H8" s="12">
        <v>0</v>
      </c>
      <c r="I8" s="12" t="s">
        <v>17</v>
      </c>
      <c r="J8" s="12"/>
      <c r="K8" s="12"/>
      <c r="L8" s="12"/>
      <c r="M8" s="12" t="s">
        <v>17</v>
      </c>
      <c r="N8" s="5" t="s">
        <v>17</v>
      </c>
    </row>
    <row r="9" s="1" customFormat="1" spans="1:14">
      <c r="A9" s="55"/>
      <c r="B9" s="56"/>
      <c r="C9" s="8" t="s">
        <v>19</v>
      </c>
      <c r="D9" s="8"/>
      <c r="E9" s="8"/>
      <c r="F9" s="12">
        <v>80</v>
      </c>
      <c r="G9" s="12">
        <v>80</v>
      </c>
      <c r="H9" s="12">
        <v>79.857</v>
      </c>
      <c r="I9" s="12" t="s">
        <v>17</v>
      </c>
      <c r="J9" s="12"/>
      <c r="K9" s="12"/>
      <c r="L9" s="12"/>
      <c r="M9" s="12" t="s">
        <v>17</v>
      </c>
      <c r="N9" s="68" t="s">
        <v>17</v>
      </c>
    </row>
    <row r="10" s="1" customFormat="1" spans="1:14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</row>
    <row r="11" s="1" customFormat="1" ht="44.45" customHeight="1" spans="1:14">
      <c r="A11" s="4"/>
      <c r="B11" s="15" t="s">
        <v>50</v>
      </c>
      <c r="C11" s="15"/>
      <c r="D11" s="15"/>
      <c r="E11" s="15"/>
      <c r="F11" s="15"/>
      <c r="G11" s="15"/>
      <c r="H11" s="57" t="s">
        <v>51</v>
      </c>
      <c r="I11" s="57"/>
      <c r="J11" s="57"/>
      <c r="K11" s="57"/>
      <c r="L11" s="57"/>
      <c r="M11" s="57"/>
      <c r="N11" s="57"/>
    </row>
    <row r="12" s="1" customFormat="1" ht="31.9" customHeight="1" spans="1:14">
      <c r="A12" s="16" t="s">
        <v>25</v>
      </c>
      <c r="B12" s="4" t="s">
        <v>26</v>
      </c>
      <c r="C12" s="4" t="s">
        <v>27</v>
      </c>
      <c r="D12" s="4" t="s">
        <v>28</v>
      </c>
      <c r="E12" s="4" t="s">
        <v>29</v>
      </c>
      <c r="F12" s="4"/>
      <c r="G12" s="4"/>
      <c r="H12" s="4" t="s">
        <v>30</v>
      </c>
      <c r="I12" s="4"/>
      <c r="J12" s="4" t="s">
        <v>12</v>
      </c>
      <c r="K12" s="4" t="s">
        <v>14</v>
      </c>
      <c r="L12" s="4" t="s">
        <v>31</v>
      </c>
      <c r="M12" s="4"/>
      <c r="N12" s="4"/>
    </row>
    <row r="13" s="1" customFormat="1" ht="35" customHeight="1" spans="1:14">
      <c r="A13" s="17"/>
      <c r="B13" s="4" t="s">
        <v>32</v>
      </c>
      <c r="C13" s="16" t="s">
        <v>33</v>
      </c>
      <c r="D13" s="30" t="s">
        <v>52</v>
      </c>
      <c r="E13" s="19" t="s">
        <v>39</v>
      </c>
      <c r="F13" s="19"/>
      <c r="G13" s="19"/>
      <c r="H13" s="66">
        <v>0.5958</v>
      </c>
      <c r="I13" s="5"/>
      <c r="J13" s="5">
        <v>15</v>
      </c>
      <c r="K13" s="5">
        <v>8.9</v>
      </c>
      <c r="L13" s="5" t="s">
        <v>53</v>
      </c>
      <c r="M13" s="5"/>
      <c r="N13" s="5"/>
    </row>
    <row r="14" s="1" customFormat="1" ht="33" customHeight="1" spans="1:14">
      <c r="A14" s="17"/>
      <c r="B14" s="4"/>
      <c r="C14" s="17"/>
      <c r="D14" s="30" t="s">
        <v>54</v>
      </c>
      <c r="E14" s="19" t="s">
        <v>39</v>
      </c>
      <c r="F14" s="19"/>
      <c r="G14" s="19"/>
      <c r="H14" s="66">
        <v>0.5807</v>
      </c>
      <c r="I14" s="5"/>
      <c r="J14" s="5">
        <v>15</v>
      </c>
      <c r="K14" s="5">
        <v>8.7</v>
      </c>
      <c r="L14" s="5" t="s">
        <v>53</v>
      </c>
      <c r="M14" s="5"/>
      <c r="N14" s="5"/>
    </row>
    <row r="15" s="1" customFormat="1" spans="1:14">
      <c r="A15" s="17"/>
      <c r="B15" s="4"/>
      <c r="C15" s="16" t="s">
        <v>37</v>
      </c>
      <c r="D15" s="30" t="s">
        <v>55</v>
      </c>
      <c r="E15" s="19" t="s">
        <v>39</v>
      </c>
      <c r="F15" s="19"/>
      <c r="G15" s="19"/>
      <c r="H15" s="22">
        <v>1</v>
      </c>
      <c r="I15" s="5"/>
      <c r="J15" s="5">
        <v>10</v>
      </c>
      <c r="K15" s="5">
        <v>10</v>
      </c>
      <c r="L15" s="5"/>
      <c r="M15" s="5"/>
      <c r="N15" s="5"/>
    </row>
    <row r="16" s="1" customFormat="1" spans="1:14">
      <c r="A16" s="17"/>
      <c r="B16" s="4"/>
      <c r="C16" s="16" t="s">
        <v>40</v>
      </c>
      <c r="D16" s="30" t="s">
        <v>56</v>
      </c>
      <c r="E16" s="19" t="s">
        <v>39</v>
      </c>
      <c r="F16" s="19"/>
      <c r="G16" s="19"/>
      <c r="H16" s="45">
        <v>1</v>
      </c>
      <c r="I16" s="12"/>
      <c r="J16" s="5">
        <v>10</v>
      </c>
      <c r="K16" s="5">
        <v>10</v>
      </c>
      <c r="L16" s="5"/>
      <c r="M16" s="5"/>
      <c r="N16" s="5"/>
    </row>
    <row r="17" s="1" customFormat="1" ht="22.5" spans="1:14">
      <c r="A17" s="17"/>
      <c r="B17" s="62" t="s">
        <v>57</v>
      </c>
      <c r="C17" s="4" t="s">
        <v>58</v>
      </c>
      <c r="D17" s="30" t="s">
        <v>59</v>
      </c>
      <c r="E17" s="19" t="s">
        <v>39</v>
      </c>
      <c r="F17" s="19"/>
      <c r="G17" s="19"/>
      <c r="H17" s="45">
        <v>1</v>
      </c>
      <c r="I17" s="12"/>
      <c r="J17" s="5">
        <v>40</v>
      </c>
      <c r="K17" s="5">
        <v>40</v>
      </c>
      <c r="L17" s="5"/>
      <c r="M17" s="5"/>
      <c r="N17" s="5"/>
    </row>
    <row r="18" s="1" customFormat="1" spans="1:14">
      <c r="A18" s="31" t="s">
        <v>46</v>
      </c>
      <c r="B18" s="31"/>
      <c r="C18" s="31"/>
      <c r="D18" s="31"/>
      <c r="E18" s="31"/>
      <c r="F18" s="31"/>
      <c r="G18" s="31"/>
      <c r="H18" s="31"/>
      <c r="I18" s="31"/>
      <c r="J18" s="19">
        <f>SUM(J13:J17)+I6</f>
        <v>100</v>
      </c>
      <c r="K18" s="36">
        <f>SUM(K13:K17)+N6</f>
        <v>87.58</v>
      </c>
      <c r="L18" s="5"/>
      <c r="M18" s="5"/>
      <c r="N18" s="5"/>
    </row>
    <row r="19" s="1" customFormat="1" spans="1:1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="1" customFormat="1" ht="127.15" customHeight="1" spans="1:14">
      <c r="A20" s="33" t="s">
        <v>47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</sheetData>
  <mergeCells count="47">
    <mergeCell ref="A1:N1"/>
    <mergeCell ref="A2:N2"/>
    <mergeCell ref="A3:B3"/>
    <mergeCell ref="C3:N3"/>
    <mergeCell ref="A4:B4"/>
    <mergeCell ref="C4:G4"/>
    <mergeCell ref="I4:N4"/>
    <mergeCell ref="C5:E5"/>
    <mergeCell ref="I5:L5"/>
    <mergeCell ref="C6:E6"/>
    <mergeCell ref="I6:L6"/>
    <mergeCell ref="C7:E7"/>
    <mergeCell ref="I7:L7"/>
    <mergeCell ref="C8:E8"/>
    <mergeCell ref="I8:L8"/>
    <mergeCell ref="C9:E9"/>
    <mergeCell ref="I9:L9"/>
    <mergeCell ref="B10:G10"/>
    <mergeCell ref="H10:N10"/>
    <mergeCell ref="B11:G11"/>
    <mergeCell ref="H11:N11"/>
    <mergeCell ref="E12:G12"/>
    <mergeCell ref="H12:I12"/>
    <mergeCell ref="L12:N12"/>
    <mergeCell ref="E13:G13"/>
    <mergeCell ref="H13:I13"/>
    <mergeCell ref="L13:N13"/>
    <mergeCell ref="E14:G14"/>
    <mergeCell ref="H14:I14"/>
    <mergeCell ref="L14:N14"/>
    <mergeCell ref="E15:G15"/>
    <mergeCell ref="H15:I15"/>
    <mergeCell ref="L15:N15"/>
    <mergeCell ref="E16:G16"/>
    <mergeCell ref="H16:I16"/>
    <mergeCell ref="L16:N16"/>
    <mergeCell ref="E17:G17"/>
    <mergeCell ref="H17:I17"/>
    <mergeCell ref="L17:N17"/>
    <mergeCell ref="A18:I18"/>
    <mergeCell ref="L18:N18"/>
    <mergeCell ref="A20:N20"/>
    <mergeCell ref="A10:A11"/>
    <mergeCell ref="A12:A17"/>
    <mergeCell ref="B13:B16"/>
    <mergeCell ref="C13:C14"/>
    <mergeCell ref="A5:B9"/>
  </mergeCells>
  <pageMargins left="0.75" right="0.75" top="1" bottom="1" header="0.5" footer="0.5"/>
  <pageSetup paperSize="9" scale="6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selection activeCell="E14" sqref="E14:G14"/>
    </sheetView>
  </sheetViews>
  <sheetFormatPr defaultColWidth="9" defaultRowHeight="13.5"/>
  <cols>
    <col min="1" max="3" width="9" style="37"/>
    <col min="4" max="4" width="18.25" style="37" customWidth="1"/>
    <col min="5" max="5" width="2.125" style="37" customWidth="1"/>
    <col min="6" max="7" width="9" style="37"/>
    <col min="8" max="9" width="10.25" style="37" customWidth="1"/>
    <col min="10" max="16384" width="9" style="37"/>
  </cols>
  <sheetData>
    <row r="1" s="37" customFormat="1" ht="20.45" customHeight="1" spans="1:1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="37" customFormat="1" spans="1:14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="37" customFormat="1" ht="17.1" customHeight="1" spans="1:14">
      <c r="A3" s="8" t="s">
        <v>2</v>
      </c>
      <c r="B3" s="8"/>
      <c r="C3" s="12" t="s">
        <v>60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="37" customFormat="1" ht="17.1" customHeight="1" spans="1:14">
      <c r="A4" s="8" t="s">
        <v>4</v>
      </c>
      <c r="B4" s="8"/>
      <c r="C4" s="12" t="s">
        <v>5</v>
      </c>
      <c r="D4" s="12"/>
      <c r="E4" s="12"/>
      <c r="F4" s="12"/>
      <c r="G4" s="12"/>
      <c r="H4" s="8" t="s">
        <v>6</v>
      </c>
      <c r="I4" s="12" t="s">
        <v>7</v>
      </c>
      <c r="J4" s="12"/>
      <c r="K4" s="12"/>
      <c r="L4" s="12"/>
      <c r="M4" s="12"/>
      <c r="N4" s="12"/>
    </row>
    <row r="5" s="37" customFormat="1" ht="27.95" customHeight="1" spans="1:14">
      <c r="A5" s="6" t="s">
        <v>8</v>
      </c>
      <c r="B5" s="7"/>
      <c r="C5" s="8"/>
      <c r="D5" s="8"/>
      <c r="E5" s="8"/>
      <c r="F5" s="8" t="s">
        <v>9</v>
      </c>
      <c r="G5" s="8" t="s">
        <v>10</v>
      </c>
      <c r="H5" s="8" t="s">
        <v>11</v>
      </c>
      <c r="I5" s="8" t="s">
        <v>12</v>
      </c>
      <c r="J5" s="8"/>
      <c r="K5" s="8"/>
      <c r="L5" s="8"/>
      <c r="M5" s="8" t="s">
        <v>13</v>
      </c>
      <c r="N5" s="8" t="s">
        <v>14</v>
      </c>
    </row>
    <row r="6" s="37" customFormat="1" ht="18.95" customHeight="1" spans="1:14">
      <c r="A6" s="9"/>
      <c r="B6" s="10"/>
      <c r="C6" s="11" t="s">
        <v>15</v>
      </c>
      <c r="D6" s="11"/>
      <c r="E6" s="11"/>
      <c r="F6" s="12">
        <v>60</v>
      </c>
      <c r="G6" s="12">
        <v>60</v>
      </c>
      <c r="H6" s="12">
        <v>49.6846</v>
      </c>
      <c r="I6" s="8">
        <v>10</v>
      </c>
      <c r="J6" s="8"/>
      <c r="K6" s="8"/>
      <c r="L6" s="8"/>
      <c r="M6" s="34">
        <f>H6/G6</f>
        <v>0.828076666666667</v>
      </c>
      <c r="N6" s="35">
        <f>ROUND(M6*10,2)</f>
        <v>8.28</v>
      </c>
    </row>
    <row r="7" s="37" customFormat="1" spans="1:14">
      <c r="A7" s="9"/>
      <c r="B7" s="10"/>
      <c r="C7" s="8" t="s">
        <v>16</v>
      </c>
      <c r="D7" s="8"/>
      <c r="E7" s="8"/>
      <c r="F7" s="12">
        <v>0</v>
      </c>
      <c r="G7" s="12">
        <v>0</v>
      </c>
      <c r="H7" s="12">
        <v>0</v>
      </c>
      <c r="I7" s="12" t="s">
        <v>17</v>
      </c>
      <c r="J7" s="12"/>
      <c r="K7" s="12"/>
      <c r="L7" s="12"/>
      <c r="M7" s="12" t="s">
        <v>17</v>
      </c>
      <c r="N7" s="12" t="s">
        <v>17</v>
      </c>
    </row>
    <row r="8" s="37" customFormat="1" spans="1:14">
      <c r="A8" s="9"/>
      <c r="B8" s="10"/>
      <c r="C8" s="8" t="s">
        <v>18</v>
      </c>
      <c r="D8" s="8"/>
      <c r="E8" s="8"/>
      <c r="F8" s="12">
        <v>0</v>
      </c>
      <c r="G8" s="12">
        <v>0</v>
      </c>
      <c r="H8" s="12">
        <v>0</v>
      </c>
      <c r="I8" s="12" t="s">
        <v>17</v>
      </c>
      <c r="J8" s="12"/>
      <c r="K8" s="12"/>
      <c r="L8" s="12"/>
      <c r="M8" s="12" t="s">
        <v>17</v>
      </c>
      <c r="N8" s="12" t="s">
        <v>17</v>
      </c>
    </row>
    <row r="9" s="37" customFormat="1" spans="1:14">
      <c r="A9" s="13"/>
      <c r="B9" s="14"/>
      <c r="C9" s="8" t="s">
        <v>19</v>
      </c>
      <c r="D9" s="8"/>
      <c r="E9" s="8"/>
      <c r="F9" s="12">
        <v>60</v>
      </c>
      <c r="G9" s="12">
        <v>60</v>
      </c>
      <c r="H9" s="12">
        <v>49.6846</v>
      </c>
      <c r="I9" s="12" t="s">
        <v>17</v>
      </c>
      <c r="J9" s="12"/>
      <c r="K9" s="12"/>
      <c r="L9" s="12"/>
      <c r="M9" s="12" t="s">
        <v>17</v>
      </c>
      <c r="N9" s="12" t="s">
        <v>17</v>
      </c>
    </row>
    <row r="10" s="37" customFormat="1" spans="1:14">
      <c r="A10" s="8" t="s">
        <v>20</v>
      </c>
      <c r="B10" s="8" t="s">
        <v>21</v>
      </c>
      <c r="C10" s="8"/>
      <c r="D10" s="8"/>
      <c r="E10" s="8"/>
      <c r="F10" s="8"/>
      <c r="G10" s="8"/>
      <c r="H10" s="8" t="s">
        <v>22</v>
      </c>
      <c r="I10" s="8"/>
      <c r="J10" s="8"/>
      <c r="K10" s="8"/>
      <c r="L10" s="8"/>
      <c r="M10" s="8"/>
      <c r="N10" s="8"/>
    </row>
    <row r="11" s="37" customFormat="1" ht="44.45" customHeight="1" spans="1:14">
      <c r="A11" s="8"/>
      <c r="B11" s="15" t="s">
        <v>61</v>
      </c>
      <c r="C11" s="15"/>
      <c r="D11" s="15"/>
      <c r="E11" s="15"/>
      <c r="F11" s="15"/>
      <c r="G11" s="15"/>
      <c r="H11" s="15" t="s">
        <v>62</v>
      </c>
      <c r="I11" s="15"/>
      <c r="J11" s="15"/>
      <c r="K11" s="15"/>
      <c r="L11" s="15"/>
      <c r="M11" s="15"/>
      <c r="N11" s="15"/>
    </row>
    <row r="12" s="37" customFormat="1" ht="31.9" customHeight="1" spans="1:14">
      <c r="A12" s="40" t="s">
        <v>25</v>
      </c>
      <c r="B12" s="8" t="s">
        <v>26</v>
      </c>
      <c r="C12" s="8" t="s">
        <v>27</v>
      </c>
      <c r="D12" s="8" t="s">
        <v>28</v>
      </c>
      <c r="E12" s="8" t="s">
        <v>29</v>
      </c>
      <c r="F12" s="8"/>
      <c r="G12" s="8"/>
      <c r="H12" s="8" t="s">
        <v>30</v>
      </c>
      <c r="I12" s="8"/>
      <c r="J12" s="8" t="s">
        <v>12</v>
      </c>
      <c r="K12" s="8" t="s">
        <v>14</v>
      </c>
      <c r="L12" s="8" t="s">
        <v>31</v>
      </c>
      <c r="M12" s="8"/>
      <c r="N12" s="8"/>
    </row>
    <row r="13" s="37" customFormat="1" spans="1:14">
      <c r="A13" s="41"/>
      <c r="B13" s="8" t="s">
        <v>63</v>
      </c>
      <c r="C13" s="40" t="s">
        <v>33</v>
      </c>
      <c r="D13" s="15" t="s">
        <v>64</v>
      </c>
      <c r="E13" s="64" t="s">
        <v>65</v>
      </c>
      <c r="F13" s="64"/>
      <c r="G13" s="64"/>
      <c r="H13" s="12" t="s">
        <v>66</v>
      </c>
      <c r="I13" s="12"/>
      <c r="J13" s="12">
        <v>15</v>
      </c>
      <c r="K13" s="12">
        <v>15</v>
      </c>
      <c r="L13" s="12"/>
      <c r="M13" s="12"/>
      <c r="N13" s="12"/>
    </row>
    <row r="14" s="37" customFormat="1" spans="1:14">
      <c r="A14" s="41"/>
      <c r="B14" s="8"/>
      <c r="C14" s="40" t="s">
        <v>37</v>
      </c>
      <c r="D14" s="44" t="s">
        <v>55</v>
      </c>
      <c r="E14" s="59" t="s">
        <v>39</v>
      </c>
      <c r="F14" s="60"/>
      <c r="G14" s="61"/>
      <c r="H14" s="65">
        <v>1</v>
      </c>
      <c r="I14" s="61"/>
      <c r="J14" s="12">
        <v>8</v>
      </c>
      <c r="K14" s="12">
        <v>8</v>
      </c>
      <c r="L14" s="12"/>
      <c r="M14" s="12"/>
      <c r="N14" s="12"/>
    </row>
    <row r="15" s="37" customFormat="1" spans="1:14">
      <c r="A15" s="41"/>
      <c r="B15" s="8"/>
      <c r="C15" s="41"/>
      <c r="D15" s="44" t="s">
        <v>67</v>
      </c>
      <c r="E15" s="59" t="s">
        <v>39</v>
      </c>
      <c r="F15" s="60"/>
      <c r="G15" s="61"/>
      <c r="H15" s="65">
        <v>1</v>
      </c>
      <c r="I15" s="61"/>
      <c r="J15" s="12">
        <v>8</v>
      </c>
      <c r="K15" s="12">
        <v>8</v>
      </c>
      <c r="L15" s="12"/>
      <c r="M15" s="12"/>
      <c r="N15" s="12"/>
    </row>
    <row r="16" s="37" customFormat="1" spans="1:14">
      <c r="A16" s="41"/>
      <c r="B16" s="8"/>
      <c r="C16" s="43"/>
      <c r="D16" s="44" t="s">
        <v>68</v>
      </c>
      <c r="E16" s="59" t="s">
        <v>39</v>
      </c>
      <c r="F16" s="60"/>
      <c r="G16" s="61"/>
      <c r="H16" s="65">
        <v>1</v>
      </c>
      <c r="I16" s="61"/>
      <c r="J16" s="12">
        <v>9</v>
      </c>
      <c r="K16" s="12">
        <v>9</v>
      </c>
      <c r="L16" s="12"/>
      <c r="M16" s="12"/>
      <c r="N16" s="12"/>
    </row>
    <row r="17" s="37" customFormat="1" spans="1:14">
      <c r="A17" s="41"/>
      <c r="B17" s="8"/>
      <c r="C17" s="40" t="s">
        <v>40</v>
      </c>
      <c r="D17" s="15" t="s">
        <v>69</v>
      </c>
      <c r="E17" s="12" t="s">
        <v>39</v>
      </c>
      <c r="F17" s="12"/>
      <c r="G17" s="12"/>
      <c r="H17" s="45">
        <v>1</v>
      </c>
      <c r="I17" s="12"/>
      <c r="J17" s="12">
        <v>10</v>
      </c>
      <c r="K17" s="12">
        <v>10</v>
      </c>
      <c r="L17" s="12"/>
      <c r="M17" s="12"/>
      <c r="N17" s="12"/>
    </row>
    <row r="18" s="37" customFormat="1" ht="22.5" spans="1:14">
      <c r="A18" s="41"/>
      <c r="B18" s="8" t="s">
        <v>57</v>
      </c>
      <c r="C18" s="8" t="s">
        <v>44</v>
      </c>
      <c r="D18" s="15" t="s">
        <v>70</v>
      </c>
      <c r="E18" s="12" t="s">
        <v>39</v>
      </c>
      <c r="F18" s="12"/>
      <c r="G18" s="12"/>
      <c r="H18" s="45">
        <v>1</v>
      </c>
      <c r="I18" s="12"/>
      <c r="J18" s="12">
        <v>30</v>
      </c>
      <c r="K18" s="12">
        <v>30</v>
      </c>
      <c r="L18" s="12"/>
      <c r="M18" s="12"/>
      <c r="N18" s="12"/>
    </row>
    <row r="19" s="37" customFormat="1" spans="1:14">
      <c r="A19" s="41"/>
      <c r="B19" s="40" t="s">
        <v>71</v>
      </c>
      <c r="C19" s="8" t="s">
        <v>72</v>
      </c>
      <c r="D19" s="15" t="s">
        <v>73</v>
      </c>
      <c r="E19" s="12" t="s">
        <v>74</v>
      </c>
      <c r="F19" s="12"/>
      <c r="G19" s="12"/>
      <c r="H19" s="45">
        <v>1</v>
      </c>
      <c r="I19" s="12"/>
      <c r="J19" s="12">
        <v>10</v>
      </c>
      <c r="K19" s="5">
        <v>9</v>
      </c>
      <c r="L19" s="5" t="s">
        <v>75</v>
      </c>
      <c r="M19" s="5"/>
      <c r="N19" s="5"/>
    </row>
    <row r="20" s="37" customFormat="1" ht="39" customHeight="1" spans="1:14">
      <c r="A20" s="43"/>
      <c r="B20" s="43"/>
      <c r="C20" s="8"/>
      <c r="D20" s="15"/>
      <c r="E20" s="12"/>
      <c r="F20" s="12"/>
      <c r="G20" s="12"/>
      <c r="H20" s="12"/>
      <c r="I20" s="12"/>
      <c r="J20" s="12"/>
      <c r="K20" s="5"/>
      <c r="L20" s="5"/>
      <c r="M20" s="5"/>
      <c r="N20" s="5"/>
    </row>
    <row r="21" s="37" customFormat="1" spans="1:14">
      <c r="A21" s="8" t="s">
        <v>46</v>
      </c>
      <c r="B21" s="8"/>
      <c r="C21" s="8"/>
      <c r="D21" s="8"/>
      <c r="E21" s="8"/>
      <c r="F21" s="8"/>
      <c r="G21" s="8"/>
      <c r="H21" s="8"/>
      <c r="I21" s="8"/>
      <c r="J21" s="12">
        <f>SUM(J13:J20)+I6</f>
        <v>100</v>
      </c>
      <c r="K21" s="35">
        <f>SUM(K13:K20)+N6</f>
        <v>97.28</v>
      </c>
      <c r="L21" s="12"/>
      <c r="M21" s="12"/>
      <c r="N21" s="12"/>
    </row>
    <row r="22" s="37" customForma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="37" customFormat="1" ht="127.15" customHeight="1" spans="1:14">
      <c r="A23" s="48" t="s">
        <v>47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</sheetData>
  <mergeCells count="58">
    <mergeCell ref="A1:N1"/>
    <mergeCell ref="A2:N2"/>
    <mergeCell ref="A3:B3"/>
    <mergeCell ref="C3:N3"/>
    <mergeCell ref="A4:B4"/>
    <mergeCell ref="C4:G4"/>
    <mergeCell ref="I4:N4"/>
    <mergeCell ref="C5:E5"/>
    <mergeCell ref="I5:L5"/>
    <mergeCell ref="C6:E6"/>
    <mergeCell ref="I6:L6"/>
    <mergeCell ref="C7:E7"/>
    <mergeCell ref="I7:L7"/>
    <mergeCell ref="C8:E8"/>
    <mergeCell ref="I8:L8"/>
    <mergeCell ref="C9:E9"/>
    <mergeCell ref="I9:L9"/>
    <mergeCell ref="B10:G10"/>
    <mergeCell ref="H10:N10"/>
    <mergeCell ref="B11:G11"/>
    <mergeCell ref="H11:N11"/>
    <mergeCell ref="E12:G12"/>
    <mergeCell ref="H12:I12"/>
    <mergeCell ref="L12:N12"/>
    <mergeCell ref="E13:G13"/>
    <mergeCell ref="H13:I13"/>
    <mergeCell ref="L13:N13"/>
    <mergeCell ref="E14:G14"/>
    <mergeCell ref="H14:I14"/>
    <mergeCell ref="L14:N14"/>
    <mergeCell ref="E15:G15"/>
    <mergeCell ref="H15:I15"/>
    <mergeCell ref="L15:N15"/>
    <mergeCell ref="E16:G16"/>
    <mergeCell ref="H16:I16"/>
    <mergeCell ref="L16:N16"/>
    <mergeCell ref="E17:G17"/>
    <mergeCell ref="H17:I17"/>
    <mergeCell ref="L17:N17"/>
    <mergeCell ref="E18:G18"/>
    <mergeCell ref="H18:I18"/>
    <mergeCell ref="L18:N18"/>
    <mergeCell ref="A21:I21"/>
    <mergeCell ref="L21:N21"/>
    <mergeCell ref="A23:N23"/>
    <mergeCell ref="A10:A11"/>
    <mergeCell ref="A12:A20"/>
    <mergeCell ref="B13:B17"/>
    <mergeCell ref="B19:B20"/>
    <mergeCell ref="C14:C16"/>
    <mergeCell ref="C19:C20"/>
    <mergeCell ref="D19:D20"/>
    <mergeCell ref="J19:J20"/>
    <mergeCell ref="K19:K20"/>
    <mergeCell ref="A5:B9"/>
    <mergeCell ref="E19:G20"/>
    <mergeCell ref="H19:I20"/>
    <mergeCell ref="L19:N20"/>
  </mergeCells>
  <pageMargins left="0.75" right="0.75" top="1" bottom="1" header="0.5" footer="0.5"/>
  <pageSetup paperSize="9" scale="6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selection activeCell="B11" sqref="B11:G11"/>
    </sheetView>
  </sheetViews>
  <sheetFormatPr defaultColWidth="9" defaultRowHeight="13.5"/>
  <cols>
    <col min="1" max="3" width="9" style="1"/>
    <col min="4" max="4" width="18.25" style="1" customWidth="1"/>
    <col min="5" max="5" width="2.125" style="1" customWidth="1"/>
    <col min="6" max="7" width="9" style="1"/>
    <col min="8" max="9" width="10.25" style="1" customWidth="1"/>
    <col min="10" max="16384" width="9" style="1"/>
  </cols>
  <sheetData>
    <row r="1" s="1" customFormat="1" ht="20.4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spans="1:14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7.1" customHeight="1" spans="1:14">
      <c r="A3" s="4" t="s">
        <v>2</v>
      </c>
      <c r="B3" s="4"/>
      <c r="C3" s="5" t="s">
        <v>76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17.1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5" t="s">
        <v>7</v>
      </c>
      <c r="J4" s="5"/>
      <c r="K4" s="5"/>
      <c r="L4" s="5"/>
      <c r="M4" s="5"/>
      <c r="N4" s="5"/>
    </row>
    <row r="5" s="1" customFormat="1" ht="27.95" customHeight="1" spans="1:14">
      <c r="A5" s="51" t="s">
        <v>8</v>
      </c>
      <c r="B5" s="52"/>
      <c r="C5" s="4"/>
      <c r="D5" s="4"/>
      <c r="E5" s="4"/>
      <c r="F5" s="4" t="s">
        <v>9</v>
      </c>
      <c r="G5" s="4" t="s">
        <v>10</v>
      </c>
      <c r="H5" s="4" t="s">
        <v>11</v>
      </c>
      <c r="I5" s="4" t="s">
        <v>12</v>
      </c>
      <c r="J5" s="4"/>
      <c r="K5" s="4"/>
      <c r="L5" s="4"/>
      <c r="M5" s="4" t="s">
        <v>13</v>
      </c>
      <c r="N5" s="4" t="s">
        <v>14</v>
      </c>
    </row>
    <row r="6" s="1" customFormat="1" ht="18.95" customHeight="1" spans="1:14">
      <c r="A6" s="53"/>
      <c r="B6" s="54"/>
      <c r="C6" s="11" t="s">
        <v>15</v>
      </c>
      <c r="D6" s="11"/>
      <c r="E6" s="11"/>
      <c r="F6" s="12">
        <v>100</v>
      </c>
      <c r="G6" s="12">
        <v>100</v>
      </c>
      <c r="H6" s="12">
        <v>76.014413</v>
      </c>
      <c r="I6" s="8">
        <v>10</v>
      </c>
      <c r="J6" s="8"/>
      <c r="K6" s="8"/>
      <c r="L6" s="8"/>
      <c r="M6" s="63">
        <f>H6/G6</f>
        <v>0.76014413</v>
      </c>
      <c r="N6" s="35">
        <f>ROUND(M6*10,2)</f>
        <v>7.6</v>
      </c>
    </row>
    <row r="7" s="1" customFormat="1" spans="1:14">
      <c r="A7" s="53"/>
      <c r="B7" s="54"/>
      <c r="C7" s="8" t="s">
        <v>16</v>
      </c>
      <c r="D7" s="8"/>
      <c r="E7" s="8"/>
      <c r="F7" s="12">
        <v>0</v>
      </c>
      <c r="G7" s="12">
        <v>0</v>
      </c>
      <c r="H7" s="12">
        <v>0</v>
      </c>
      <c r="I7" s="12" t="s">
        <v>17</v>
      </c>
      <c r="J7" s="12"/>
      <c r="K7" s="12"/>
      <c r="L7" s="12"/>
      <c r="M7" s="12" t="s">
        <v>17</v>
      </c>
      <c r="N7" s="12" t="s">
        <v>17</v>
      </c>
    </row>
    <row r="8" s="1" customFormat="1" spans="1:14">
      <c r="A8" s="53"/>
      <c r="B8" s="54"/>
      <c r="C8" s="8" t="s">
        <v>18</v>
      </c>
      <c r="D8" s="8"/>
      <c r="E8" s="8"/>
      <c r="F8" s="12">
        <v>0</v>
      </c>
      <c r="G8" s="12">
        <v>0</v>
      </c>
      <c r="H8" s="12">
        <v>0</v>
      </c>
      <c r="I8" s="12" t="s">
        <v>17</v>
      </c>
      <c r="J8" s="12"/>
      <c r="K8" s="12"/>
      <c r="L8" s="12"/>
      <c r="M8" s="12" t="s">
        <v>17</v>
      </c>
      <c r="N8" s="12" t="s">
        <v>17</v>
      </c>
    </row>
    <row r="9" s="1" customFormat="1" spans="1:14">
      <c r="A9" s="55"/>
      <c r="B9" s="56"/>
      <c r="C9" s="4" t="s">
        <v>19</v>
      </c>
      <c r="D9" s="4"/>
      <c r="E9" s="4"/>
      <c r="F9" s="5">
        <v>100</v>
      </c>
      <c r="G9" s="5">
        <v>100</v>
      </c>
      <c r="H9" s="5">
        <v>76.014413</v>
      </c>
      <c r="I9" s="5" t="s">
        <v>17</v>
      </c>
      <c r="J9" s="5"/>
      <c r="K9" s="5"/>
      <c r="L9" s="5"/>
      <c r="M9" s="12" t="s">
        <v>17</v>
      </c>
      <c r="N9" s="12" t="s">
        <v>17</v>
      </c>
    </row>
    <row r="10" s="1" customFormat="1" spans="1:14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</row>
    <row r="11" s="1" customFormat="1" ht="44.45" customHeight="1" spans="1:14">
      <c r="A11" s="4"/>
      <c r="B11" s="15" t="s">
        <v>77</v>
      </c>
      <c r="C11" s="15"/>
      <c r="D11" s="15"/>
      <c r="E11" s="15"/>
      <c r="F11" s="15"/>
      <c r="G11" s="15"/>
      <c r="H11" s="57" t="s">
        <v>78</v>
      </c>
      <c r="I11" s="57"/>
      <c r="J11" s="57"/>
      <c r="K11" s="57"/>
      <c r="L11" s="57"/>
      <c r="M11" s="57"/>
      <c r="N11" s="57"/>
    </row>
    <row r="12" s="1" customFormat="1" ht="31.9" customHeight="1" spans="1:14">
      <c r="A12" s="16" t="s">
        <v>25</v>
      </c>
      <c r="B12" s="4" t="s">
        <v>26</v>
      </c>
      <c r="C12" s="4" t="s">
        <v>27</v>
      </c>
      <c r="D12" s="4" t="s">
        <v>28</v>
      </c>
      <c r="E12" s="4" t="s">
        <v>29</v>
      </c>
      <c r="F12" s="4"/>
      <c r="G12" s="4"/>
      <c r="H12" s="4" t="s">
        <v>30</v>
      </c>
      <c r="I12" s="4"/>
      <c r="J12" s="4" t="s">
        <v>12</v>
      </c>
      <c r="K12" s="4" t="s">
        <v>14</v>
      </c>
      <c r="L12" s="4" t="s">
        <v>31</v>
      </c>
      <c r="M12" s="4"/>
      <c r="N12" s="4"/>
    </row>
    <row r="13" s="1" customFormat="1" spans="1:14">
      <c r="A13" s="17"/>
      <c r="B13" s="16" t="s">
        <v>63</v>
      </c>
      <c r="C13" s="16" t="s">
        <v>33</v>
      </c>
      <c r="D13" s="58" t="s">
        <v>79</v>
      </c>
      <c r="E13" s="19" t="s">
        <v>80</v>
      </c>
      <c r="F13" s="19"/>
      <c r="G13" s="19"/>
      <c r="H13" s="5" t="s">
        <v>81</v>
      </c>
      <c r="I13" s="5"/>
      <c r="J13" s="5">
        <v>8</v>
      </c>
      <c r="K13" s="5">
        <v>8</v>
      </c>
      <c r="L13" s="5"/>
      <c r="M13" s="5"/>
      <c r="N13" s="5"/>
    </row>
    <row r="14" s="1" customFormat="1" spans="1:14">
      <c r="A14" s="17"/>
      <c r="B14" s="17"/>
      <c r="C14" s="17"/>
      <c r="D14" s="58" t="s">
        <v>82</v>
      </c>
      <c r="E14" s="19" t="s">
        <v>80</v>
      </c>
      <c r="F14" s="19"/>
      <c r="G14" s="19"/>
      <c r="H14" s="5" t="s">
        <v>81</v>
      </c>
      <c r="I14" s="5"/>
      <c r="J14" s="5">
        <v>7</v>
      </c>
      <c r="K14" s="5">
        <v>7</v>
      </c>
      <c r="L14" s="5"/>
      <c r="M14" s="5"/>
      <c r="N14" s="5"/>
    </row>
    <row r="15" s="1" customFormat="1" spans="1:14">
      <c r="A15" s="17"/>
      <c r="B15" s="17"/>
      <c r="C15" s="16" t="s">
        <v>37</v>
      </c>
      <c r="D15" s="27" t="s">
        <v>83</v>
      </c>
      <c r="E15" s="19" t="s">
        <v>39</v>
      </c>
      <c r="F15" s="19"/>
      <c r="G15" s="19"/>
      <c r="H15" s="22">
        <v>1</v>
      </c>
      <c r="I15" s="5"/>
      <c r="J15" s="5">
        <v>15</v>
      </c>
      <c r="K15" s="5">
        <v>15</v>
      </c>
      <c r="L15" s="5"/>
      <c r="M15" s="5"/>
      <c r="N15" s="5"/>
    </row>
    <row r="16" s="1" customFormat="1" ht="26" customHeight="1" spans="1:14">
      <c r="A16" s="17"/>
      <c r="B16" s="20"/>
      <c r="C16" s="16" t="s">
        <v>40</v>
      </c>
      <c r="D16" s="28" t="s">
        <v>84</v>
      </c>
      <c r="E16" s="19" t="s">
        <v>85</v>
      </c>
      <c r="F16" s="19"/>
      <c r="G16" s="19"/>
      <c r="H16" s="5" t="s">
        <v>86</v>
      </c>
      <c r="I16" s="5"/>
      <c r="J16" s="5">
        <v>10</v>
      </c>
      <c r="K16" s="5">
        <v>10</v>
      </c>
      <c r="L16" s="5"/>
      <c r="M16" s="5"/>
      <c r="N16" s="5"/>
    </row>
    <row r="17" s="1" customFormat="1" ht="48" customHeight="1" spans="1:14">
      <c r="A17" s="17"/>
      <c r="B17" s="4" t="s">
        <v>87</v>
      </c>
      <c r="C17" s="4" t="s">
        <v>88</v>
      </c>
      <c r="D17" s="15" t="s">
        <v>89</v>
      </c>
      <c r="E17" s="59" t="s">
        <v>90</v>
      </c>
      <c r="F17" s="60"/>
      <c r="G17" s="61"/>
      <c r="H17" s="59" t="s">
        <v>91</v>
      </c>
      <c r="I17" s="61"/>
      <c r="J17" s="5">
        <v>10</v>
      </c>
      <c r="K17" s="5">
        <v>10</v>
      </c>
      <c r="L17" s="5"/>
      <c r="M17" s="5"/>
      <c r="N17" s="5"/>
    </row>
    <row r="18" s="1" customFormat="1" ht="39" customHeight="1" spans="1:14">
      <c r="A18" s="17"/>
      <c r="B18" s="62" t="s">
        <v>57</v>
      </c>
      <c r="C18" s="4" t="s">
        <v>44</v>
      </c>
      <c r="D18" s="29" t="s">
        <v>92</v>
      </c>
      <c r="E18" s="59" t="s">
        <v>39</v>
      </c>
      <c r="F18" s="60"/>
      <c r="G18" s="61"/>
      <c r="H18" s="22">
        <v>1</v>
      </c>
      <c r="I18" s="5"/>
      <c r="J18" s="5">
        <v>30</v>
      </c>
      <c r="K18" s="5">
        <v>30</v>
      </c>
      <c r="L18" s="5"/>
      <c r="M18" s="5"/>
      <c r="N18" s="5"/>
    </row>
    <row r="19" s="1" customFormat="1" spans="1:14">
      <c r="A19" s="17"/>
      <c r="B19" s="16" t="s">
        <v>71</v>
      </c>
      <c r="C19" s="4" t="s">
        <v>72</v>
      </c>
      <c r="D19" s="30" t="s">
        <v>93</v>
      </c>
      <c r="E19" s="5" t="s">
        <v>74</v>
      </c>
      <c r="F19" s="5"/>
      <c r="G19" s="5"/>
      <c r="H19" s="22">
        <v>1</v>
      </c>
      <c r="I19" s="5"/>
      <c r="J19" s="5">
        <v>10</v>
      </c>
      <c r="K19" s="5">
        <v>9</v>
      </c>
      <c r="L19" s="5" t="s">
        <v>75</v>
      </c>
      <c r="M19" s="5"/>
      <c r="N19" s="5"/>
    </row>
    <row r="20" s="1" customFormat="1" ht="33" customHeight="1" spans="1:14">
      <c r="A20" s="20"/>
      <c r="B20" s="20"/>
      <c r="C20" s="4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="1" customFormat="1" spans="1:14">
      <c r="A21" s="31" t="s">
        <v>46</v>
      </c>
      <c r="B21" s="31"/>
      <c r="C21" s="31"/>
      <c r="D21" s="31"/>
      <c r="E21" s="31"/>
      <c r="F21" s="31"/>
      <c r="G21" s="31"/>
      <c r="H21" s="31"/>
      <c r="I21" s="31"/>
      <c r="J21" s="19">
        <f>SUM(J13:J20)+I6</f>
        <v>100</v>
      </c>
      <c r="K21" s="36">
        <f>SUM(K13:K20)+N6</f>
        <v>96.6</v>
      </c>
      <c r="L21" s="5"/>
      <c r="M21" s="5"/>
      <c r="N21" s="5"/>
    </row>
    <row r="22" s="1" customFormat="1" spans="1:14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="1" customFormat="1" ht="127.15" customHeight="1" spans="1:14">
      <c r="A23" s="33" t="s">
        <v>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</sheetData>
  <mergeCells count="58">
    <mergeCell ref="A1:N1"/>
    <mergeCell ref="A2:N2"/>
    <mergeCell ref="A3:B3"/>
    <mergeCell ref="C3:N3"/>
    <mergeCell ref="A4:B4"/>
    <mergeCell ref="C4:G4"/>
    <mergeCell ref="I4:N4"/>
    <mergeCell ref="C5:E5"/>
    <mergeCell ref="I5:L5"/>
    <mergeCell ref="C6:E6"/>
    <mergeCell ref="I6:L6"/>
    <mergeCell ref="C7:E7"/>
    <mergeCell ref="I7:L7"/>
    <mergeCell ref="C8:E8"/>
    <mergeCell ref="I8:L8"/>
    <mergeCell ref="C9:E9"/>
    <mergeCell ref="I9:L9"/>
    <mergeCell ref="B10:G10"/>
    <mergeCell ref="H10:N10"/>
    <mergeCell ref="B11:G11"/>
    <mergeCell ref="H11:N11"/>
    <mergeCell ref="E12:G12"/>
    <mergeCell ref="H12:I12"/>
    <mergeCell ref="L12:N12"/>
    <mergeCell ref="E13:G13"/>
    <mergeCell ref="H13:I13"/>
    <mergeCell ref="L13:N13"/>
    <mergeCell ref="E14:G14"/>
    <mergeCell ref="H14:I14"/>
    <mergeCell ref="L14:N14"/>
    <mergeCell ref="E15:G15"/>
    <mergeCell ref="H15:I15"/>
    <mergeCell ref="L15:N15"/>
    <mergeCell ref="E16:G16"/>
    <mergeCell ref="H16:I16"/>
    <mergeCell ref="L16:N16"/>
    <mergeCell ref="E17:G17"/>
    <mergeCell ref="H17:I17"/>
    <mergeCell ref="L17:N17"/>
    <mergeCell ref="E18:G18"/>
    <mergeCell ref="H18:I18"/>
    <mergeCell ref="L18:N18"/>
    <mergeCell ref="A21:I21"/>
    <mergeCell ref="L21:N21"/>
    <mergeCell ref="A23:N23"/>
    <mergeCell ref="A10:A11"/>
    <mergeCell ref="A12:A20"/>
    <mergeCell ref="B13:B16"/>
    <mergeCell ref="B19:B20"/>
    <mergeCell ref="C13:C14"/>
    <mergeCell ref="C19:C20"/>
    <mergeCell ref="D19:D20"/>
    <mergeCell ref="J19:J20"/>
    <mergeCell ref="K19:K20"/>
    <mergeCell ref="A5:B9"/>
    <mergeCell ref="E19:G20"/>
    <mergeCell ref="H19:I20"/>
    <mergeCell ref="L19:N20"/>
  </mergeCells>
  <pageMargins left="0.75" right="0.75" top="1" bottom="1" header="0.5" footer="0.5"/>
  <pageSetup paperSize="9" scale="6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C3" sqref="C3:N3"/>
    </sheetView>
  </sheetViews>
  <sheetFormatPr defaultColWidth="9" defaultRowHeight="13.5"/>
  <cols>
    <col min="1" max="3" width="9" style="37"/>
    <col min="4" max="4" width="18.25" style="37" customWidth="1"/>
    <col min="5" max="5" width="2.125" style="37" customWidth="1"/>
    <col min="6" max="7" width="9" style="37"/>
    <col min="8" max="9" width="10.25" style="37" customWidth="1"/>
    <col min="10" max="16384" width="9" style="37"/>
  </cols>
  <sheetData>
    <row r="1" s="37" customFormat="1" ht="20.45" customHeight="1" spans="1:1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="37" customFormat="1" spans="1:14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="37" customFormat="1" ht="17.1" customHeight="1" spans="1:14">
      <c r="A3" s="8" t="s">
        <v>2</v>
      </c>
      <c r="B3" s="8"/>
      <c r="C3" s="12" t="s">
        <v>94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="37" customFormat="1" ht="17.1" customHeight="1" spans="1:14">
      <c r="A4" s="8" t="s">
        <v>4</v>
      </c>
      <c r="B4" s="8"/>
      <c r="C4" s="12" t="s">
        <v>5</v>
      </c>
      <c r="D4" s="12"/>
      <c r="E4" s="12"/>
      <c r="F4" s="12"/>
      <c r="G4" s="12"/>
      <c r="H4" s="8" t="s">
        <v>6</v>
      </c>
      <c r="I4" s="12" t="s">
        <v>7</v>
      </c>
      <c r="J4" s="12"/>
      <c r="K4" s="12"/>
      <c r="L4" s="12"/>
      <c r="M4" s="12"/>
      <c r="N4" s="12"/>
    </row>
    <row r="5" s="37" customFormat="1" ht="27.95" customHeight="1" spans="1:14">
      <c r="A5" s="6" t="s">
        <v>8</v>
      </c>
      <c r="B5" s="7"/>
      <c r="C5" s="8"/>
      <c r="D5" s="8"/>
      <c r="E5" s="8"/>
      <c r="F5" s="8" t="s">
        <v>9</v>
      </c>
      <c r="G5" s="8" t="s">
        <v>10</v>
      </c>
      <c r="H5" s="8" t="s">
        <v>11</v>
      </c>
      <c r="I5" s="8" t="s">
        <v>12</v>
      </c>
      <c r="J5" s="8"/>
      <c r="K5" s="8"/>
      <c r="L5" s="8"/>
      <c r="M5" s="8" t="s">
        <v>13</v>
      </c>
      <c r="N5" s="8" t="s">
        <v>14</v>
      </c>
    </row>
    <row r="6" s="37" customFormat="1" ht="18.95" customHeight="1" spans="1:14">
      <c r="A6" s="9"/>
      <c r="B6" s="10"/>
      <c r="C6" s="11" t="s">
        <v>15</v>
      </c>
      <c r="D6" s="11"/>
      <c r="E6" s="11"/>
      <c r="F6" s="12">
        <v>4.856</v>
      </c>
      <c r="G6" s="12">
        <v>4.856</v>
      </c>
      <c r="H6" s="12">
        <v>4.804</v>
      </c>
      <c r="I6" s="8">
        <v>10</v>
      </c>
      <c r="J6" s="8"/>
      <c r="K6" s="8"/>
      <c r="L6" s="8"/>
      <c r="M6" s="34">
        <f>H6/G6</f>
        <v>0.989291598023064</v>
      </c>
      <c r="N6" s="35">
        <f>ROUND(M6*10,2)</f>
        <v>9.89</v>
      </c>
    </row>
    <row r="7" s="37" customFormat="1" spans="1:14">
      <c r="A7" s="9"/>
      <c r="B7" s="10"/>
      <c r="C7" s="8" t="s">
        <v>16</v>
      </c>
      <c r="D7" s="8"/>
      <c r="E7" s="8"/>
      <c r="F7" s="12">
        <v>0</v>
      </c>
      <c r="G7" s="12">
        <v>0</v>
      </c>
      <c r="H7" s="12">
        <v>0</v>
      </c>
      <c r="I7" s="12" t="s">
        <v>17</v>
      </c>
      <c r="J7" s="12"/>
      <c r="K7" s="12"/>
      <c r="L7" s="12"/>
      <c r="M7" s="12" t="s">
        <v>17</v>
      </c>
      <c r="N7" s="12" t="s">
        <v>17</v>
      </c>
    </row>
    <row r="8" s="37" customFormat="1" spans="1:14">
      <c r="A8" s="9"/>
      <c r="B8" s="10"/>
      <c r="C8" s="8" t="s">
        <v>18</v>
      </c>
      <c r="D8" s="8"/>
      <c r="E8" s="8"/>
      <c r="F8" s="12">
        <v>0</v>
      </c>
      <c r="G8" s="12">
        <v>0</v>
      </c>
      <c r="H8" s="12">
        <v>0</v>
      </c>
      <c r="I8" s="12" t="s">
        <v>17</v>
      </c>
      <c r="J8" s="12"/>
      <c r="K8" s="12"/>
      <c r="L8" s="12"/>
      <c r="M8" s="12" t="s">
        <v>17</v>
      </c>
      <c r="N8" s="12" t="s">
        <v>17</v>
      </c>
    </row>
    <row r="9" s="37" customFormat="1" spans="1:14">
      <c r="A9" s="13"/>
      <c r="B9" s="14"/>
      <c r="C9" s="8" t="s">
        <v>19</v>
      </c>
      <c r="D9" s="8"/>
      <c r="E9" s="8"/>
      <c r="F9" s="12">
        <v>4.856</v>
      </c>
      <c r="G9" s="12">
        <v>4.856</v>
      </c>
      <c r="H9" s="12">
        <v>4.804</v>
      </c>
      <c r="I9" s="12" t="s">
        <v>17</v>
      </c>
      <c r="J9" s="12"/>
      <c r="K9" s="12"/>
      <c r="L9" s="12"/>
      <c r="M9" s="12" t="s">
        <v>17</v>
      </c>
      <c r="N9" s="12" t="s">
        <v>17</v>
      </c>
    </row>
    <row r="10" s="37" customFormat="1" spans="1:14">
      <c r="A10" s="8" t="s">
        <v>20</v>
      </c>
      <c r="B10" s="8" t="s">
        <v>21</v>
      </c>
      <c r="C10" s="8"/>
      <c r="D10" s="8"/>
      <c r="E10" s="8"/>
      <c r="F10" s="8"/>
      <c r="G10" s="8"/>
      <c r="H10" s="8" t="s">
        <v>22</v>
      </c>
      <c r="I10" s="8"/>
      <c r="J10" s="8"/>
      <c r="K10" s="8"/>
      <c r="L10" s="8"/>
      <c r="M10" s="8"/>
      <c r="N10" s="8"/>
    </row>
    <row r="11" s="37" customFormat="1" ht="44.45" customHeight="1" spans="1:14">
      <c r="A11" s="8"/>
      <c r="B11" s="15" t="s">
        <v>95</v>
      </c>
      <c r="C11" s="15"/>
      <c r="D11" s="15"/>
      <c r="E11" s="15"/>
      <c r="F11" s="15"/>
      <c r="G11" s="15"/>
      <c r="H11" s="15" t="s">
        <v>96</v>
      </c>
      <c r="I11" s="15"/>
      <c r="J11" s="15"/>
      <c r="K11" s="15"/>
      <c r="L11" s="15"/>
      <c r="M11" s="15"/>
      <c r="N11" s="15"/>
    </row>
    <row r="12" s="37" customFormat="1" ht="31.9" customHeight="1" spans="1:14">
      <c r="A12" s="40" t="s">
        <v>25</v>
      </c>
      <c r="B12" s="8" t="s">
        <v>26</v>
      </c>
      <c r="C12" s="8" t="s">
        <v>27</v>
      </c>
      <c r="D12" s="8" t="s">
        <v>28</v>
      </c>
      <c r="E12" s="8" t="s">
        <v>29</v>
      </c>
      <c r="F12" s="8"/>
      <c r="G12" s="8"/>
      <c r="H12" s="8" t="s">
        <v>30</v>
      </c>
      <c r="I12" s="8"/>
      <c r="J12" s="8" t="s">
        <v>12</v>
      </c>
      <c r="K12" s="8" t="s">
        <v>14</v>
      </c>
      <c r="L12" s="8" t="s">
        <v>31</v>
      </c>
      <c r="M12" s="8"/>
      <c r="N12" s="8"/>
    </row>
    <row r="13" s="37" customFormat="1" spans="1:14">
      <c r="A13" s="41"/>
      <c r="B13" s="40" t="s">
        <v>63</v>
      </c>
      <c r="C13" s="40" t="s">
        <v>33</v>
      </c>
      <c r="D13" s="49" t="s">
        <v>97</v>
      </c>
      <c r="E13" s="12" t="s">
        <v>98</v>
      </c>
      <c r="F13" s="12"/>
      <c r="G13" s="12"/>
      <c r="H13" s="12" t="s">
        <v>99</v>
      </c>
      <c r="I13" s="12"/>
      <c r="J13" s="12">
        <v>20</v>
      </c>
      <c r="K13" s="12">
        <v>20</v>
      </c>
      <c r="L13" s="12"/>
      <c r="M13" s="12"/>
      <c r="N13" s="12"/>
    </row>
    <row r="14" s="37" customFormat="1" spans="1:14">
      <c r="A14" s="41"/>
      <c r="B14" s="43"/>
      <c r="C14" s="40" t="s">
        <v>37</v>
      </c>
      <c r="D14" s="42" t="s">
        <v>100</v>
      </c>
      <c r="E14" s="12" t="s">
        <v>39</v>
      </c>
      <c r="F14" s="12"/>
      <c r="G14" s="12"/>
      <c r="H14" s="45">
        <v>1</v>
      </c>
      <c r="I14" s="12"/>
      <c r="J14" s="12">
        <v>20</v>
      </c>
      <c r="K14" s="12">
        <v>20</v>
      </c>
      <c r="L14" s="12"/>
      <c r="M14" s="12"/>
      <c r="N14" s="12"/>
    </row>
    <row r="15" s="37" customFormat="1" ht="22.5" spans="1:14">
      <c r="A15" s="41"/>
      <c r="B15" s="8" t="s">
        <v>87</v>
      </c>
      <c r="C15" s="8" t="s">
        <v>88</v>
      </c>
      <c r="D15" s="44" t="s">
        <v>101</v>
      </c>
      <c r="E15" s="12" t="s">
        <v>102</v>
      </c>
      <c r="F15" s="12"/>
      <c r="G15" s="12"/>
      <c r="H15" s="12" t="s">
        <v>103</v>
      </c>
      <c r="I15" s="12"/>
      <c r="J15" s="12">
        <v>10</v>
      </c>
      <c r="K15" s="12">
        <v>10</v>
      </c>
      <c r="L15" s="12"/>
      <c r="M15" s="12"/>
      <c r="N15" s="12"/>
    </row>
    <row r="16" s="37" customFormat="1" ht="45" customHeight="1" spans="1:14">
      <c r="A16" s="41"/>
      <c r="B16" s="8" t="s">
        <v>57</v>
      </c>
      <c r="C16" s="8" t="s">
        <v>44</v>
      </c>
      <c r="D16" s="50" t="s">
        <v>92</v>
      </c>
      <c r="E16" s="12" t="s">
        <v>39</v>
      </c>
      <c r="F16" s="12"/>
      <c r="G16" s="12"/>
      <c r="H16" s="45">
        <v>1</v>
      </c>
      <c r="I16" s="12"/>
      <c r="J16" s="12">
        <v>30</v>
      </c>
      <c r="K16" s="12">
        <v>30</v>
      </c>
      <c r="L16" s="12"/>
      <c r="M16" s="12"/>
      <c r="N16" s="12"/>
    </row>
    <row r="17" s="37" customFormat="1" spans="1:14">
      <c r="A17" s="41"/>
      <c r="B17" s="40" t="s">
        <v>71</v>
      </c>
      <c r="C17" s="8" t="s">
        <v>72</v>
      </c>
      <c r="D17" s="15" t="s">
        <v>104</v>
      </c>
      <c r="E17" s="12" t="s">
        <v>74</v>
      </c>
      <c r="F17" s="12"/>
      <c r="G17" s="12"/>
      <c r="H17" s="45">
        <v>1</v>
      </c>
      <c r="I17" s="12"/>
      <c r="J17" s="12">
        <v>10</v>
      </c>
      <c r="K17" s="5">
        <v>9</v>
      </c>
      <c r="L17" s="5" t="s">
        <v>75</v>
      </c>
      <c r="M17" s="5"/>
      <c r="N17" s="5"/>
    </row>
    <row r="18" s="37" customFormat="1" ht="39" customHeight="1" spans="1:14">
      <c r="A18" s="43"/>
      <c r="B18" s="43"/>
      <c r="C18" s="8"/>
      <c r="D18" s="15"/>
      <c r="E18" s="12"/>
      <c r="F18" s="12"/>
      <c r="G18" s="12"/>
      <c r="H18" s="12"/>
      <c r="I18" s="12"/>
      <c r="J18" s="12"/>
      <c r="K18" s="5"/>
      <c r="L18" s="5"/>
      <c r="M18" s="5"/>
      <c r="N18" s="5"/>
    </row>
    <row r="19" s="37" customFormat="1" spans="1:14">
      <c r="A19" s="8" t="s">
        <v>46</v>
      </c>
      <c r="B19" s="8"/>
      <c r="C19" s="8"/>
      <c r="D19" s="8"/>
      <c r="E19" s="8"/>
      <c r="F19" s="8"/>
      <c r="G19" s="8"/>
      <c r="H19" s="8"/>
      <c r="I19" s="8"/>
      <c r="J19" s="12">
        <f>SUM(J13:J18)+I6</f>
        <v>100</v>
      </c>
      <c r="K19" s="35">
        <f>SUM(K13:K18)+N6</f>
        <v>98.89</v>
      </c>
      <c r="L19" s="12"/>
      <c r="M19" s="12"/>
      <c r="N19" s="12"/>
    </row>
    <row r="20" s="37" customFormat="1" spans="1:14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="37" customFormat="1" ht="127.15" customHeight="1" spans="1:14">
      <c r="A21" s="48" t="s">
        <v>47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</sheetData>
  <mergeCells count="51">
    <mergeCell ref="A1:N1"/>
    <mergeCell ref="A2:N2"/>
    <mergeCell ref="A3:B3"/>
    <mergeCell ref="C3:N3"/>
    <mergeCell ref="A4:B4"/>
    <mergeCell ref="C4:G4"/>
    <mergeCell ref="I4:N4"/>
    <mergeCell ref="C5:E5"/>
    <mergeCell ref="I5:L5"/>
    <mergeCell ref="C6:E6"/>
    <mergeCell ref="I6:L6"/>
    <mergeCell ref="C7:E7"/>
    <mergeCell ref="I7:L7"/>
    <mergeCell ref="C8:E8"/>
    <mergeCell ref="I8:L8"/>
    <mergeCell ref="C9:E9"/>
    <mergeCell ref="I9:L9"/>
    <mergeCell ref="B10:G10"/>
    <mergeCell ref="H10:N10"/>
    <mergeCell ref="B11:G11"/>
    <mergeCell ref="H11:N11"/>
    <mergeCell ref="E12:G12"/>
    <mergeCell ref="H12:I12"/>
    <mergeCell ref="L12:N12"/>
    <mergeCell ref="E13:G13"/>
    <mergeCell ref="H13:I13"/>
    <mergeCell ref="L13:N13"/>
    <mergeCell ref="E14:G14"/>
    <mergeCell ref="H14:I14"/>
    <mergeCell ref="L14:N14"/>
    <mergeCell ref="E15:G15"/>
    <mergeCell ref="H15:I15"/>
    <mergeCell ref="L15:N15"/>
    <mergeCell ref="E16:G16"/>
    <mergeCell ref="H16:I16"/>
    <mergeCell ref="L16:N16"/>
    <mergeCell ref="A19:I19"/>
    <mergeCell ref="L19:N19"/>
    <mergeCell ref="A21:N21"/>
    <mergeCell ref="A10:A11"/>
    <mergeCell ref="A12:A18"/>
    <mergeCell ref="B13:B14"/>
    <mergeCell ref="B17:B18"/>
    <mergeCell ref="C17:C18"/>
    <mergeCell ref="D17:D18"/>
    <mergeCell ref="J17:J18"/>
    <mergeCell ref="K17:K18"/>
    <mergeCell ref="A5:B9"/>
    <mergeCell ref="E17:G18"/>
    <mergeCell ref="H17:I18"/>
    <mergeCell ref="L17:N18"/>
  </mergeCells>
  <pageMargins left="0.75" right="0.75" top="1" bottom="1" header="0.5" footer="0.5"/>
  <pageSetup paperSize="9" scale="6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C3" sqref="C3:N3"/>
    </sheetView>
  </sheetViews>
  <sheetFormatPr defaultColWidth="9" defaultRowHeight="13.5"/>
  <cols>
    <col min="1" max="3" width="9" style="37"/>
    <col min="4" max="4" width="18.25" style="37" customWidth="1"/>
    <col min="5" max="5" width="2.125" style="37" customWidth="1"/>
    <col min="6" max="7" width="9" style="37"/>
    <col min="8" max="9" width="10.25" style="37" customWidth="1"/>
    <col min="10" max="16384" width="9" style="37"/>
  </cols>
  <sheetData>
    <row r="1" s="37" customFormat="1" ht="20.45" customHeight="1" spans="1:1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="37" customFormat="1" spans="1:14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="37" customFormat="1" ht="17.1" customHeight="1" spans="1:14">
      <c r="A3" s="8" t="s">
        <v>2</v>
      </c>
      <c r="B3" s="8"/>
      <c r="C3" s="12" t="s">
        <v>105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="37" customFormat="1" ht="17.1" customHeight="1" spans="1:14">
      <c r="A4" s="8" t="s">
        <v>4</v>
      </c>
      <c r="B4" s="8"/>
      <c r="C4" s="12" t="s">
        <v>5</v>
      </c>
      <c r="D4" s="12"/>
      <c r="E4" s="12"/>
      <c r="F4" s="12"/>
      <c r="G4" s="12"/>
      <c r="H4" s="8" t="s">
        <v>6</v>
      </c>
      <c r="I4" s="12" t="s">
        <v>7</v>
      </c>
      <c r="J4" s="12"/>
      <c r="K4" s="12"/>
      <c r="L4" s="12"/>
      <c r="M4" s="12"/>
      <c r="N4" s="12"/>
    </row>
    <row r="5" s="37" customFormat="1" ht="27.95" customHeight="1" spans="1:14">
      <c r="A5" s="6" t="s">
        <v>8</v>
      </c>
      <c r="B5" s="7"/>
      <c r="C5" s="8"/>
      <c r="D5" s="8"/>
      <c r="E5" s="8"/>
      <c r="F5" s="8" t="s">
        <v>9</v>
      </c>
      <c r="G5" s="8" t="s">
        <v>10</v>
      </c>
      <c r="H5" s="8" t="s">
        <v>11</v>
      </c>
      <c r="I5" s="8" t="s">
        <v>12</v>
      </c>
      <c r="J5" s="8"/>
      <c r="K5" s="8"/>
      <c r="L5" s="8"/>
      <c r="M5" s="8" t="s">
        <v>13</v>
      </c>
      <c r="N5" s="8" t="s">
        <v>14</v>
      </c>
    </row>
    <row r="6" s="37" customFormat="1" ht="18.95" customHeight="1" spans="1:14">
      <c r="A6" s="9"/>
      <c r="B6" s="10"/>
      <c r="C6" s="11" t="s">
        <v>15</v>
      </c>
      <c r="D6" s="11"/>
      <c r="E6" s="11"/>
      <c r="F6" s="12">
        <v>38</v>
      </c>
      <c r="G6" s="12">
        <v>38</v>
      </c>
      <c r="H6" s="12">
        <v>34.66</v>
      </c>
      <c r="I6" s="8">
        <v>10</v>
      </c>
      <c r="J6" s="8"/>
      <c r="K6" s="8"/>
      <c r="L6" s="8"/>
      <c r="M6" s="34">
        <f>H6/G6</f>
        <v>0.912105263157895</v>
      </c>
      <c r="N6" s="35">
        <f>ROUND(M6*10,2)</f>
        <v>9.12</v>
      </c>
    </row>
    <row r="7" s="37" customFormat="1" spans="1:14">
      <c r="A7" s="9"/>
      <c r="B7" s="10"/>
      <c r="C7" s="8" t="s">
        <v>16</v>
      </c>
      <c r="D7" s="8"/>
      <c r="E7" s="8"/>
      <c r="F7" s="12">
        <v>0</v>
      </c>
      <c r="G7" s="12">
        <v>0</v>
      </c>
      <c r="H7" s="12">
        <v>0</v>
      </c>
      <c r="I7" s="12" t="s">
        <v>17</v>
      </c>
      <c r="J7" s="12"/>
      <c r="K7" s="12"/>
      <c r="L7" s="12"/>
      <c r="M7" s="12" t="s">
        <v>17</v>
      </c>
      <c r="N7" s="12" t="s">
        <v>17</v>
      </c>
    </row>
    <row r="8" s="37" customFormat="1" spans="1:14">
      <c r="A8" s="9"/>
      <c r="B8" s="10"/>
      <c r="C8" s="8" t="s">
        <v>18</v>
      </c>
      <c r="D8" s="8"/>
      <c r="E8" s="8"/>
      <c r="F8" s="12">
        <v>0</v>
      </c>
      <c r="G8" s="12">
        <v>0</v>
      </c>
      <c r="H8" s="12">
        <v>0</v>
      </c>
      <c r="I8" s="12" t="s">
        <v>17</v>
      </c>
      <c r="J8" s="12"/>
      <c r="K8" s="12"/>
      <c r="L8" s="12"/>
      <c r="M8" s="12" t="s">
        <v>17</v>
      </c>
      <c r="N8" s="12" t="s">
        <v>17</v>
      </c>
    </row>
    <row r="9" s="37" customFormat="1" spans="1:14">
      <c r="A9" s="13"/>
      <c r="B9" s="14"/>
      <c r="C9" s="8" t="s">
        <v>19</v>
      </c>
      <c r="D9" s="8"/>
      <c r="E9" s="8"/>
      <c r="F9" s="12">
        <v>38</v>
      </c>
      <c r="G9" s="12">
        <v>38</v>
      </c>
      <c r="H9" s="12">
        <v>34.66</v>
      </c>
      <c r="I9" s="12" t="s">
        <v>17</v>
      </c>
      <c r="J9" s="12"/>
      <c r="K9" s="12"/>
      <c r="L9" s="12"/>
      <c r="M9" s="12" t="s">
        <v>17</v>
      </c>
      <c r="N9" s="12" t="s">
        <v>17</v>
      </c>
    </row>
    <row r="10" s="37" customFormat="1" spans="1:14">
      <c r="A10" s="8" t="s">
        <v>20</v>
      </c>
      <c r="B10" s="8" t="s">
        <v>21</v>
      </c>
      <c r="C10" s="8"/>
      <c r="D10" s="8"/>
      <c r="E10" s="8"/>
      <c r="F10" s="8"/>
      <c r="G10" s="8"/>
      <c r="H10" s="8" t="s">
        <v>22</v>
      </c>
      <c r="I10" s="8"/>
      <c r="J10" s="8"/>
      <c r="K10" s="8"/>
      <c r="L10" s="8"/>
      <c r="M10" s="8"/>
      <c r="N10" s="8"/>
    </row>
    <row r="11" s="37" customFormat="1" ht="44.45" customHeight="1" spans="1:14">
      <c r="A11" s="8"/>
      <c r="B11" s="15" t="s">
        <v>106</v>
      </c>
      <c r="C11" s="15"/>
      <c r="D11" s="15"/>
      <c r="E11" s="15"/>
      <c r="F11" s="15"/>
      <c r="G11" s="15"/>
      <c r="H11" s="15" t="s">
        <v>107</v>
      </c>
      <c r="I11" s="15"/>
      <c r="J11" s="15"/>
      <c r="K11" s="15"/>
      <c r="L11" s="15"/>
      <c r="M11" s="15"/>
      <c r="N11" s="15"/>
    </row>
    <row r="12" s="37" customFormat="1" ht="31.9" customHeight="1" spans="1:14">
      <c r="A12" s="40" t="s">
        <v>25</v>
      </c>
      <c r="B12" s="8" t="s">
        <v>26</v>
      </c>
      <c r="C12" s="8" t="s">
        <v>27</v>
      </c>
      <c r="D12" s="8" t="s">
        <v>28</v>
      </c>
      <c r="E12" s="8" t="s">
        <v>29</v>
      </c>
      <c r="F12" s="8"/>
      <c r="G12" s="8"/>
      <c r="H12" s="8" t="s">
        <v>30</v>
      </c>
      <c r="I12" s="8"/>
      <c r="J12" s="8" t="s">
        <v>12</v>
      </c>
      <c r="K12" s="8" t="s">
        <v>14</v>
      </c>
      <c r="L12" s="8" t="s">
        <v>31</v>
      </c>
      <c r="M12" s="8"/>
      <c r="N12" s="8"/>
    </row>
    <row r="13" s="37" customFormat="1" spans="1:14">
      <c r="A13" s="41"/>
      <c r="B13" s="8" t="s">
        <v>32</v>
      </c>
      <c r="C13" s="40" t="s">
        <v>33</v>
      </c>
      <c r="D13" s="42" t="s">
        <v>108</v>
      </c>
      <c r="E13" s="12" t="s">
        <v>109</v>
      </c>
      <c r="F13" s="12"/>
      <c r="G13" s="12"/>
      <c r="H13" s="12" t="s">
        <v>110</v>
      </c>
      <c r="I13" s="12"/>
      <c r="J13" s="12">
        <v>6</v>
      </c>
      <c r="K13" s="12">
        <v>6</v>
      </c>
      <c r="L13" s="12"/>
      <c r="M13" s="12"/>
      <c r="N13" s="12"/>
    </row>
    <row r="14" s="37" customFormat="1" spans="1:14">
      <c r="A14" s="41"/>
      <c r="B14" s="8"/>
      <c r="C14" s="41"/>
      <c r="D14" s="42" t="s">
        <v>111</v>
      </c>
      <c r="E14" s="12" t="s">
        <v>112</v>
      </c>
      <c r="F14" s="12"/>
      <c r="G14" s="12"/>
      <c r="H14" s="12" t="s">
        <v>113</v>
      </c>
      <c r="I14" s="12"/>
      <c r="J14" s="12">
        <v>6</v>
      </c>
      <c r="K14" s="12">
        <v>6</v>
      </c>
      <c r="L14" s="12"/>
      <c r="M14" s="12"/>
      <c r="N14" s="12"/>
    </row>
    <row r="15" s="37" customFormat="1" spans="1:14">
      <c r="A15" s="41"/>
      <c r="B15" s="8"/>
      <c r="C15" s="41"/>
      <c r="D15" s="42" t="s">
        <v>114</v>
      </c>
      <c r="E15" s="12" t="s">
        <v>112</v>
      </c>
      <c r="F15" s="12"/>
      <c r="G15" s="12"/>
      <c r="H15" s="12" t="s">
        <v>81</v>
      </c>
      <c r="I15" s="12"/>
      <c r="J15" s="12">
        <v>6</v>
      </c>
      <c r="K15" s="12">
        <v>6</v>
      </c>
      <c r="L15" s="12"/>
      <c r="M15" s="12"/>
      <c r="N15" s="12"/>
    </row>
    <row r="16" s="37" customFormat="1" spans="1:14">
      <c r="A16" s="41"/>
      <c r="B16" s="8"/>
      <c r="C16" s="43"/>
      <c r="D16" s="42" t="s">
        <v>115</v>
      </c>
      <c r="E16" s="12" t="s">
        <v>116</v>
      </c>
      <c r="F16" s="12"/>
      <c r="G16" s="12"/>
      <c r="H16" s="12" t="s">
        <v>117</v>
      </c>
      <c r="I16" s="12"/>
      <c r="J16" s="12">
        <v>7</v>
      </c>
      <c r="K16" s="12">
        <v>7</v>
      </c>
      <c r="L16" s="12"/>
      <c r="M16" s="12"/>
      <c r="N16" s="12"/>
    </row>
    <row r="17" s="37" customFormat="1" ht="24" customHeight="1" spans="1:14">
      <c r="A17" s="41"/>
      <c r="B17" s="8"/>
      <c r="C17" s="40" t="s">
        <v>37</v>
      </c>
      <c r="D17" s="44" t="s">
        <v>55</v>
      </c>
      <c r="E17" s="12" t="s">
        <v>39</v>
      </c>
      <c r="F17" s="12"/>
      <c r="G17" s="12"/>
      <c r="H17" s="45">
        <v>1</v>
      </c>
      <c r="I17" s="12"/>
      <c r="J17" s="12">
        <v>25</v>
      </c>
      <c r="K17" s="12">
        <v>25</v>
      </c>
      <c r="L17" s="12"/>
      <c r="M17" s="12"/>
      <c r="N17" s="12"/>
    </row>
    <row r="18" s="37" customFormat="1" ht="53" customHeight="1" spans="1:14">
      <c r="A18" s="41"/>
      <c r="B18" s="8" t="s">
        <v>57</v>
      </c>
      <c r="C18" s="8" t="s">
        <v>44</v>
      </c>
      <c r="D18" s="46" t="s">
        <v>118</v>
      </c>
      <c r="E18" s="12" t="s">
        <v>119</v>
      </c>
      <c r="F18" s="12"/>
      <c r="G18" s="12"/>
      <c r="H18" s="12" t="s">
        <v>120</v>
      </c>
      <c r="I18" s="12"/>
      <c r="J18" s="12">
        <v>40</v>
      </c>
      <c r="K18" s="12">
        <v>38</v>
      </c>
      <c r="L18" s="12" t="s">
        <v>121</v>
      </c>
      <c r="M18" s="12"/>
      <c r="N18" s="12"/>
    </row>
    <row r="19" s="37" customFormat="1" spans="1:14">
      <c r="A19" s="8" t="s">
        <v>46</v>
      </c>
      <c r="B19" s="8"/>
      <c r="C19" s="8"/>
      <c r="D19" s="8"/>
      <c r="E19" s="8"/>
      <c r="F19" s="8"/>
      <c r="G19" s="8"/>
      <c r="H19" s="8"/>
      <c r="I19" s="8"/>
      <c r="J19" s="12">
        <f>SUM(J13:J18)+I6</f>
        <v>100</v>
      </c>
      <c r="K19" s="35">
        <f>SUM(K13:K18)+N6</f>
        <v>97.12</v>
      </c>
      <c r="L19" s="12"/>
      <c r="M19" s="12"/>
      <c r="N19" s="12"/>
    </row>
    <row r="20" s="37" customFormat="1" spans="1:14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="37" customFormat="1" ht="127.15" customHeight="1" spans="1:14">
      <c r="A21" s="48" t="s">
        <v>47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</sheetData>
  <mergeCells count="50">
    <mergeCell ref="A1:N1"/>
    <mergeCell ref="A2:N2"/>
    <mergeCell ref="A3:B3"/>
    <mergeCell ref="C3:N3"/>
    <mergeCell ref="A4:B4"/>
    <mergeCell ref="C4:G4"/>
    <mergeCell ref="I4:N4"/>
    <mergeCell ref="C5:E5"/>
    <mergeCell ref="I5:L5"/>
    <mergeCell ref="C6:E6"/>
    <mergeCell ref="I6:L6"/>
    <mergeCell ref="C7:E7"/>
    <mergeCell ref="I7:L7"/>
    <mergeCell ref="C8:E8"/>
    <mergeCell ref="I8:L8"/>
    <mergeCell ref="C9:E9"/>
    <mergeCell ref="I9:L9"/>
    <mergeCell ref="B10:G10"/>
    <mergeCell ref="H10:N10"/>
    <mergeCell ref="B11:G11"/>
    <mergeCell ref="H11:N11"/>
    <mergeCell ref="E12:G12"/>
    <mergeCell ref="H12:I12"/>
    <mergeCell ref="L12:N12"/>
    <mergeCell ref="E13:G13"/>
    <mergeCell ref="H13:I13"/>
    <mergeCell ref="L13:N13"/>
    <mergeCell ref="E14:G14"/>
    <mergeCell ref="H14:I14"/>
    <mergeCell ref="L14:N14"/>
    <mergeCell ref="E15:G15"/>
    <mergeCell ref="H15:I15"/>
    <mergeCell ref="L15:N15"/>
    <mergeCell ref="E16:G16"/>
    <mergeCell ref="H16:I16"/>
    <mergeCell ref="L16:N16"/>
    <mergeCell ref="E17:G17"/>
    <mergeCell ref="H17:I17"/>
    <mergeCell ref="L17:N17"/>
    <mergeCell ref="E18:G18"/>
    <mergeCell ref="H18:I18"/>
    <mergeCell ref="L18:N18"/>
    <mergeCell ref="A19:I19"/>
    <mergeCell ref="L19:N19"/>
    <mergeCell ref="A21:N21"/>
    <mergeCell ref="A10:A11"/>
    <mergeCell ref="A12:A18"/>
    <mergeCell ref="B13:B17"/>
    <mergeCell ref="C13:C16"/>
    <mergeCell ref="A5:B9"/>
  </mergeCells>
  <pageMargins left="0.75" right="0.75" top="1" bottom="1" header="0.5" footer="0.5"/>
  <pageSetup paperSize="9" scale="6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C3" sqref="C3:N3"/>
    </sheetView>
  </sheetViews>
  <sheetFormatPr defaultColWidth="9" defaultRowHeight="13.5"/>
  <cols>
    <col min="1" max="3" width="9" style="1"/>
    <col min="4" max="4" width="18.25" style="1" customWidth="1"/>
    <col min="5" max="5" width="2.125" style="1" customWidth="1"/>
    <col min="6" max="7" width="9" style="1"/>
    <col min="8" max="9" width="10.25" style="1" customWidth="1"/>
    <col min="10" max="16384" width="9" style="1"/>
  </cols>
  <sheetData>
    <row r="1" s="1" customFormat="1" ht="20.4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spans="1:14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7.1" customHeight="1" spans="1:14">
      <c r="A3" s="4" t="s">
        <v>2</v>
      </c>
      <c r="B3" s="4"/>
      <c r="C3" s="5" t="s">
        <v>122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17.1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5" t="s">
        <v>7</v>
      </c>
      <c r="J4" s="5"/>
      <c r="K4" s="5"/>
      <c r="L4" s="5"/>
      <c r="M4" s="5"/>
      <c r="N4" s="5"/>
    </row>
    <row r="5" s="1" customFormat="1" ht="27.95" customHeight="1" spans="1:14">
      <c r="A5" s="6" t="s">
        <v>8</v>
      </c>
      <c r="B5" s="7"/>
      <c r="C5" s="8"/>
      <c r="D5" s="8"/>
      <c r="E5" s="8"/>
      <c r="F5" s="8" t="s">
        <v>9</v>
      </c>
      <c r="G5" s="8" t="s">
        <v>10</v>
      </c>
      <c r="H5" s="8" t="s">
        <v>11</v>
      </c>
      <c r="I5" s="8" t="s">
        <v>12</v>
      </c>
      <c r="J5" s="8"/>
      <c r="K5" s="8"/>
      <c r="L5" s="8"/>
      <c r="M5" s="8" t="s">
        <v>13</v>
      </c>
      <c r="N5" s="8" t="s">
        <v>14</v>
      </c>
    </row>
    <row r="6" s="1" customFormat="1" ht="18.95" customHeight="1" spans="1:14">
      <c r="A6" s="9"/>
      <c r="B6" s="10"/>
      <c r="C6" s="11" t="s">
        <v>15</v>
      </c>
      <c r="D6" s="11"/>
      <c r="E6" s="11"/>
      <c r="F6" s="12">
        <v>40.21706</v>
      </c>
      <c r="G6" s="12">
        <v>40.21706</v>
      </c>
      <c r="H6" s="12">
        <v>30.783</v>
      </c>
      <c r="I6" s="8">
        <v>10</v>
      </c>
      <c r="J6" s="8"/>
      <c r="K6" s="8"/>
      <c r="L6" s="8"/>
      <c r="M6" s="34">
        <f>H6/G6</f>
        <v>0.76542144055284</v>
      </c>
      <c r="N6" s="35">
        <f>ROUND(M6*10,2)</f>
        <v>7.65</v>
      </c>
    </row>
    <row r="7" s="1" customFormat="1" spans="1:14">
      <c r="A7" s="9"/>
      <c r="B7" s="10"/>
      <c r="C7" s="8" t="s">
        <v>16</v>
      </c>
      <c r="D7" s="8"/>
      <c r="E7" s="8"/>
      <c r="F7" s="12">
        <v>0</v>
      </c>
      <c r="G7" s="12">
        <v>0</v>
      </c>
      <c r="H7" s="12">
        <v>0</v>
      </c>
      <c r="I7" s="12" t="s">
        <v>17</v>
      </c>
      <c r="J7" s="12"/>
      <c r="K7" s="12"/>
      <c r="L7" s="12"/>
      <c r="M7" s="12" t="s">
        <v>17</v>
      </c>
      <c r="N7" s="12" t="s">
        <v>17</v>
      </c>
    </row>
    <row r="8" s="1" customFormat="1" spans="1:14">
      <c r="A8" s="9"/>
      <c r="B8" s="10"/>
      <c r="C8" s="8" t="s">
        <v>18</v>
      </c>
      <c r="D8" s="8"/>
      <c r="E8" s="8"/>
      <c r="F8" s="12">
        <v>0</v>
      </c>
      <c r="G8" s="12">
        <v>0</v>
      </c>
      <c r="H8" s="12">
        <v>0</v>
      </c>
      <c r="I8" s="12" t="s">
        <v>17</v>
      </c>
      <c r="J8" s="12"/>
      <c r="K8" s="12"/>
      <c r="L8" s="12"/>
      <c r="M8" s="12" t="s">
        <v>17</v>
      </c>
      <c r="N8" s="12" t="s">
        <v>17</v>
      </c>
    </row>
    <row r="9" s="1" customFormat="1" spans="1:14">
      <c r="A9" s="13"/>
      <c r="B9" s="14"/>
      <c r="C9" s="8" t="s">
        <v>19</v>
      </c>
      <c r="D9" s="8"/>
      <c r="E9" s="8"/>
      <c r="F9" s="12">
        <v>40.21706</v>
      </c>
      <c r="G9" s="12">
        <v>40.21706</v>
      </c>
      <c r="H9" s="12">
        <v>30.783</v>
      </c>
      <c r="I9" s="12" t="s">
        <v>17</v>
      </c>
      <c r="J9" s="12"/>
      <c r="K9" s="12"/>
      <c r="L9" s="12"/>
      <c r="M9" s="12" t="s">
        <v>17</v>
      </c>
      <c r="N9" s="12" t="s">
        <v>17</v>
      </c>
    </row>
    <row r="10" s="1" customFormat="1" spans="1:14">
      <c r="A10" s="8" t="s">
        <v>20</v>
      </c>
      <c r="B10" s="8" t="s">
        <v>21</v>
      </c>
      <c r="C10" s="8"/>
      <c r="D10" s="8"/>
      <c r="E10" s="8"/>
      <c r="F10" s="8"/>
      <c r="G10" s="8"/>
      <c r="H10" s="8" t="s">
        <v>22</v>
      </c>
      <c r="I10" s="8"/>
      <c r="J10" s="8"/>
      <c r="K10" s="8"/>
      <c r="L10" s="8"/>
      <c r="M10" s="8"/>
      <c r="N10" s="8"/>
    </row>
    <row r="11" s="1" customFormat="1" ht="44.45" customHeight="1" spans="1:14">
      <c r="A11" s="8"/>
      <c r="B11" s="15" t="s">
        <v>123</v>
      </c>
      <c r="C11" s="15"/>
      <c r="D11" s="15"/>
      <c r="E11" s="15"/>
      <c r="F11" s="15"/>
      <c r="G11" s="15"/>
      <c r="H11" s="15" t="s">
        <v>124</v>
      </c>
      <c r="I11" s="15"/>
      <c r="J11" s="15"/>
      <c r="K11" s="15"/>
      <c r="L11" s="15"/>
      <c r="M11" s="15"/>
      <c r="N11" s="15"/>
    </row>
    <row r="12" s="1" customFormat="1" ht="31.9" customHeight="1" spans="1:14">
      <c r="A12" s="16" t="s">
        <v>25</v>
      </c>
      <c r="B12" s="4" t="s">
        <v>26</v>
      </c>
      <c r="C12" s="4" t="s">
        <v>27</v>
      </c>
      <c r="D12" s="4" t="s">
        <v>28</v>
      </c>
      <c r="E12" s="4" t="s">
        <v>29</v>
      </c>
      <c r="F12" s="4"/>
      <c r="G12" s="4"/>
      <c r="H12" s="4" t="s">
        <v>30</v>
      </c>
      <c r="I12" s="4"/>
      <c r="J12" s="4" t="s">
        <v>12</v>
      </c>
      <c r="K12" s="4" t="s">
        <v>14</v>
      </c>
      <c r="L12" s="4" t="s">
        <v>31</v>
      </c>
      <c r="M12" s="4"/>
      <c r="N12" s="4"/>
    </row>
    <row r="13" s="1" customFormat="1" spans="1:14">
      <c r="A13" s="17"/>
      <c r="B13" s="16" t="s">
        <v>63</v>
      </c>
      <c r="C13" s="16" t="s">
        <v>33</v>
      </c>
      <c r="D13" s="18" t="s">
        <v>125</v>
      </c>
      <c r="E13" s="19" t="s">
        <v>126</v>
      </c>
      <c r="F13" s="19"/>
      <c r="G13" s="19"/>
      <c r="H13" s="5" t="s">
        <v>127</v>
      </c>
      <c r="I13" s="5"/>
      <c r="J13" s="5">
        <v>20</v>
      </c>
      <c r="K13" s="5">
        <v>20</v>
      </c>
      <c r="L13" s="5"/>
      <c r="M13" s="5"/>
      <c r="N13" s="5"/>
    </row>
    <row r="14" s="1" customFormat="1" spans="1:14">
      <c r="A14" s="17"/>
      <c r="B14" s="20"/>
      <c r="C14" s="16" t="s">
        <v>37</v>
      </c>
      <c r="D14" s="21" t="s">
        <v>128</v>
      </c>
      <c r="E14" s="19" t="s">
        <v>129</v>
      </c>
      <c r="F14" s="19"/>
      <c r="G14" s="19"/>
      <c r="H14" s="22">
        <v>1</v>
      </c>
      <c r="I14" s="5"/>
      <c r="J14" s="5">
        <v>20</v>
      </c>
      <c r="K14" s="5">
        <v>20</v>
      </c>
      <c r="L14" s="5"/>
      <c r="M14" s="5"/>
      <c r="N14" s="5"/>
    </row>
    <row r="15" s="1" customFormat="1" ht="22.5" spans="1:14">
      <c r="A15" s="17"/>
      <c r="B15" s="4" t="s">
        <v>87</v>
      </c>
      <c r="C15" s="4" t="s">
        <v>88</v>
      </c>
      <c r="D15" s="23" t="s">
        <v>130</v>
      </c>
      <c r="E15" s="24" t="s">
        <v>131</v>
      </c>
      <c r="F15" s="25"/>
      <c r="G15" s="26"/>
      <c r="H15" s="5" t="s">
        <v>132</v>
      </c>
      <c r="I15" s="5"/>
      <c r="J15" s="5">
        <v>10</v>
      </c>
      <c r="K15" s="5">
        <v>10</v>
      </c>
      <c r="L15" s="5"/>
      <c r="M15" s="5"/>
      <c r="N15" s="5"/>
    </row>
    <row r="16" s="1" customFormat="1" ht="44" customHeight="1" spans="1:14">
      <c r="A16" s="17"/>
      <c r="B16" s="4" t="s">
        <v>43</v>
      </c>
      <c r="C16" s="4" t="s">
        <v>133</v>
      </c>
      <c r="D16" s="27" t="s">
        <v>134</v>
      </c>
      <c r="E16" s="5" t="s">
        <v>129</v>
      </c>
      <c r="F16" s="5"/>
      <c r="G16" s="5"/>
      <c r="H16" s="22">
        <v>1</v>
      </c>
      <c r="I16" s="5"/>
      <c r="J16" s="5">
        <v>10</v>
      </c>
      <c r="K16" s="5">
        <v>10</v>
      </c>
      <c r="L16" s="5"/>
      <c r="M16" s="5"/>
      <c r="N16" s="5"/>
    </row>
    <row r="17" s="1" customFormat="1" spans="1:14">
      <c r="A17" s="17"/>
      <c r="B17" s="4"/>
      <c r="C17" s="16" t="s">
        <v>44</v>
      </c>
      <c r="D17" s="28" t="s">
        <v>135</v>
      </c>
      <c r="E17" s="19" t="s">
        <v>129</v>
      </c>
      <c r="F17" s="19"/>
      <c r="G17" s="19"/>
      <c r="H17" s="22">
        <v>1</v>
      </c>
      <c r="I17" s="5"/>
      <c r="J17" s="5">
        <v>5</v>
      </c>
      <c r="K17" s="5">
        <v>5</v>
      </c>
      <c r="L17" s="5"/>
      <c r="M17" s="5"/>
      <c r="N17" s="5"/>
    </row>
    <row r="18" s="1" customFormat="1" spans="1:14">
      <c r="A18" s="17"/>
      <c r="B18" s="4"/>
      <c r="C18" s="20"/>
      <c r="D18" s="28" t="s">
        <v>136</v>
      </c>
      <c r="E18" s="19" t="s">
        <v>129</v>
      </c>
      <c r="F18" s="19"/>
      <c r="G18" s="19"/>
      <c r="H18" s="22">
        <v>1</v>
      </c>
      <c r="I18" s="5"/>
      <c r="J18" s="5">
        <v>5</v>
      </c>
      <c r="K18" s="5">
        <v>5</v>
      </c>
      <c r="L18" s="5"/>
      <c r="M18" s="5"/>
      <c r="N18" s="5"/>
    </row>
    <row r="19" s="1" customFormat="1" ht="22.5" spans="1:14">
      <c r="A19" s="17"/>
      <c r="B19" s="4"/>
      <c r="C19" s="4" t="s">
        <v>137</v>
      </c>
      <c r="D19" s="29" t="s">
        <v>138</v>
      </c>
      <c r="E19" s="5" t="s">
        <v>139</v>
      </c>
      <c r="F19" s="5"/>
      <c r="G19" s="5"/>
      <c r="H19" s="5" t="s">
        <v>140</v>
      </c>
      <c r="I19" s="5"/>
      <c r="J19" s="5">
        <v>10</v>
      </c>
      <c r="K19" s="5">
        <v>10</v>
      </c>
      <c r="L19" s="5"/>
      <c r="M19" s="5"/>
      <c r="N19" s="5"/>
    </row>
    <row r="20" s="1" customFormat="1" spans="1:14">
      <c r="A20" s="17"/>
      <c r="B20" s="16" t="s">
        <v>71</v>
      </c>
      <c r="C20" s="4" t="s">
        <v>72</v>
      </c>
      <c r="D20" s="30" t="s">
        <v>141</v>
      </c>
      <c r="E20" s="5" t="s">
        <v>129</v>
      </c>
      <c r="F20" s="5"/>
      <c r="G20" s="5"/>
      <c r="H20" s="22">
        <v>1</v>
      </c>
      <c r="I20" s="5"/>
      <c r="J20" s="5">
        <v>10</v>
      </c>
      <c r="K20" s="5">
        <v>9</v>
      </c>
      <c r="L20" s="5" t="s">
        <v>75</v>
      </c>
      <c r="M20" s="5"/>
      <c r="N20" s="5"/>
    </row>
    <row r="21" s="1" customFormat="1" ht="29" customHeight="1" spans="1:14">
      <c r="A21" s="20"/>
      <c r="B21" s="20"/>
      <c r="C21" s="4"/>
      <c r="D21" s="30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="1" customFormat="1" spans="1:14">
      <c r="A22" s="31" t="s">
        <v>46</v>
      </c>
      <c r="B22" s="31"/>
      <c r="C22" s="31"/>
      <c r="D22" s="31"/>
      <c r="E22" s="31"/>
      <c r="F22" s="31"/>
      <c r="G22" s="31"/>
      <c r="H22" s="31"/>
      <c r="I22" s="31"/>
      <c r="J22" s="19">
        <f>SUM(J13:J21)+I6</f>
        <v>100</v>
      </c>
      <c r="K22" s="36">
        <f>SUM(K13:K21)+N6</f>
        <v>96.65</v>
      </c>
      <c r="L22" s="5"/>
      <c r="M22" s="5"/>
      <c r="N22" s="5"/>
    </row>
    <row r="23" s="1" customFormat="1" spans="1:14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="1" customFormat="1" ht="127.15" customHeight="1" spans="1:14">
      <c r="A24" s="33" t="s">
        <v>47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</sheetData>
  <mergeCells count="62">
    <mergeCell ref="A1:N1"/>
    <mergeCell ref="A2:N2"/>
    <mergeCell ref="A3:B3"/>
    <mergeCell ref="C3:N3"/>
    <mergeCell ref="A4:B4"/>
    <mergeCell ref="C4:G4"/>
    <mergeCell ref="I4:N4"/>
    <mergeCell ref="C5:E5"/>
    <mergeCell ref="I5:L5"/>
    <mergeCell ref="C6:E6"/>
    <mergeCell ref="I6:L6"/>
    <mergeCell ref="C7:E7"/>
    <mergeCell ref="I7:L7"/>
    <mergeCell ref="C8:E8"/>
    <mergeCell ref="I8:L8"/>
    <mergeCell ref="C9:E9"/>
    <mergeCell ref="I9:L9"/>
    <mergeCell ref="B10:G10"/>
    <mergeCell ref="H10:N10"/>
    <mergeCell ref="B11:G11"/>
    <mergeCell ref="H11:N11"/>
    <mergeCell ref="E12:G12"/>
    <mergeCell ref="H12:I12"/>
    <mergeCell ref="L12:N12"/>
    <mergeCell ref="E13:G13"/>
    <mergeCell ref="H13:I13"/>
    <mergeCell ref="L13:N13"/>
    <mergeCell ref="E14:G14"/>
    <mergeCell ref="H14:I14"/>
    <mergeCell ref="L14:N14"/>
    <mergeCell ref="E15:G15"/>
    <mergeCell ref="H15:I15"/>
    <mergeCell ref="L15:N15"/>
    <mergeCell ref="E16:G16"/>
    <mergeCell ref="H16:I16"/>
    <mergeCell ref="L16:N16"/>
    <mergeCell ref="E17:G17"/>
    <mergeCell ref="H17:I17"/>
    <mergeCell ref="L17:N17"/>
    <mergeCell ref="E18:G18"/>
    <mergeCell ref="H18:I18"/>
    <mergeCell ref="L18:N18"/>
    <mergeCell ref="E19:G19"/>
    <mergeCell ref="H19:I19"/>
    <mergeCell ref="L19:N19"/>
    <mergeCell ref="A22:I22"/>
    <mergeCell ref="L22:N22"/>
    <mergeCell ref="A24:N24"/>
    <mergeCell ref="A10:A11"/>
    <mergeCell ref="A12:A21"/>
    <mergeCell ref="B13:B14"/>
    <mergeCell ref="B16:B19"/>
    <mergeCell ref="B20:B21"/>
    <mergeCell ref="C17:C18"/>
    <mergeCell ref="C20:C21"/>
    <mergeCell ref="D20:D21"/>
    <mergeCell ref="J20:J21"/>
    <mergeCell ref="K20:K21"/>
    <mergeCell ref="A5:B9"/>
    <mergeCell ref="E20:G21"/>
    <mergeCell ref="H20:I21"/>
    <mergeCell ref="L20:N21"/>
  </mergeCells>
  <pageMargins left="0.75" right="0.75" top="1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印刷辅助材料采购</vt:lpstr>
      <vt:lpstr>纸张采购</vt:lpstr>
      <vt:lpstr>印刷工作后续保障服务</vt:lpstr>
      <vt:lpstr>专用设备保养服务费</vt:lpstr>
      <vt:lpstr>生产设备维修经费</vt:lpstr>
      <vt:lpstr>内控、绩效评审财务服务 </vt:lpstr>
      <vt:lpstr>设备购置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cw</cp:lastModifiedBy>
  <dcterms:created xsi:type="dcterms:W3CDTF">2018-05-29T11:28:00Z</dcterms:created>
  <dcterms:modified xsi:type="dcterms:W3CDTF">2025-09-01T06:25:07Z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