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375"/>
  </bookViews>
  <sheets>
    <sheet name="因公出国（境）类" sheetId="11" r:id="rId1"/>
    <sheet name="市机管局机动经费" sheetId="12" r:id="rId2"/>
    <sheet name="行政办公区地面临时停车场租赁服务" sheetId="13" r:id="rId3"/>
    <sheet name="召里工勤人员宿舍租赁服务" sheetId="14" r:id="rId4"/>
    <sheet name="行政办公区工勤宿舍楼租赁服务" sheetId="15" r:id="rId5"/>
    <sheet name="朗清园小区工勤宿舍租赁服务" sheetId="16" r:id="rId6"/>
    <sheet name="机关事务云服务" sheetId="18" r:id="rId7"/>
    <sheet name="公共机构节能工作经费" sheetId="19" r:id="rId8"/>
    <sheet name="评审、采购代理、法律、其他咨询服务" sheetId="20" r:id="rId9"/>
    <sheet name="信息化设备耗材采购项目" sheetId="21" r:id="rId10"/>
    <sheet name="北京市机关事务应用系统运营及维护服务项目" sheetId="22" r:id="rId11"/>
    <sheet name="文印中心临时周转房租赁服务" sheetId="23" r:id="rId12"/>
    <sheet name="行政办公区二期信息化工程安防系统开办资金" sheetId="24" r:id="rId13"/>
    <sheet name="行政办公区二期公共区域电器采购项目" sheetId="25" r:id="rId14"/>
    <sheet name="行政办公区二期工程配套设施设备采购" sheetId="26" r:id="rId15"/>
    <sheet name="行政办公区二期停车场交通安全设施项目 " sheetId="27" r:id="rId16"/>
    <sheet name="北京城市副中心行政办公区不间断电源（UPS）设施设备维保服务" sheetId="29" r:id="rId17"/>
    <sheet name="行政办公区电开水器维护 " sheetId="33" r:id="rId18"/>
    <sheet name="市机关事务局活动经费 " sheetId="34" r:id="rId19"/>
    <sheet name="北京市机关事务管理局“智慧机关”五期升级改造项目 " sheetId="36" r:id="rId20"/>
    <sheet name="集中办公区消防工作经费 " sheetId="37" r:id="rId21"/>
    <sheet name="市委图书馆运维保障 " sheetId="38" r:id="rId22"/>
    <sheet name="行政办公区食堂食品抽样检测服务 " sheetId="39" r:id="rId23"/>
    <sheet name="北京市公车管理平台运营管理技术服务 " sheetId="40" r:id="rId24"/>
    <sheet name="集中办公区后勤服务设施设备维护服务 " sheetId="41" r:id="rId25"/>
    <sheet name="调研用车租赁 " sheetId="42" r:id="rId26"/>
    <sheet name="行政办公区自行车棚建设 " sheetId="43" r:id="rId27"/>
    <sheet name="车辆更新购置 " sheetId="44" r:id="rId28"/>
    <sheet name="北京市机关事务管理局网络安全及应用安全服务 " sheetId="46" r:id="rId29"/>
    <sheet name="业务培训服务 " sheetId="47" r:id="rId30"/>
    <sheet name="行政办公区大中修经费 " sheetId="48" r:id="rId3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<sst xmlns="http://schemas.openxmlformats.org/spreadsheetml/2006/main" count="2247" uniqueCount="506">
  <si>
    <t>项目支出绩效自评表</t>
  </si>
  <si>
    <r>
      <rPr>
        <b/>
        <sz val="11"/>
        <rFont val="宋体"/>
        <charset val="134"/>
      </rPr>
      <t>（</t>
    </r>
    <r>
      <rPr>
        <b/>
        <sz val="11"/>
        <rFont val="Times New Roman"/>
        <charset val="134"/>
      </rPr>
      <t xml:space="preserve"> 2024</t>
    </r>
    <r>
      <rPr>
        <b/>
        <sz val="11"/>
        <rFont val="宋体"/>
        <charset val="134"/>
      </rPr>
      <t>年度）</t>
    </r>
  </si>
  <si>
    <t>项目名称</t>
  </si>
  <si>
    <t>因公出国（境）类</t>
  </si>
  <si>
    <t>主管部门</t>
  </si>
  <si>
    <t>北京市机关事务管理局</t>
  </si>
  <si>
    <t>实施单位</t>
  </si>
  <si>
    <t>北京市机关事务管理局本级</t>
  </si>
  <si>
    <t>项目资金
（万元）</t>
  </si>
  <si>
    <t>年初预算数</t>
  </si>
  <si>
    <t>全年预算数</t>
  </si>
  <si>
    <t>全年执行数</t>
  </si>
  <si>
    <t>分值</t>
  </si>
  <si>
    <t>执行率</t>
  </si>
  <si>
    <t>得分</t>
  </si>
  <si>
    <t>年度资金总额</t>
  </si>
  <si>
    <t>其中：当年财政拨款</t>
  </si>
  <si>
    <t>—</t>
  </si>
  <si>
    <t xml:space="preserve">     上年结转资金</t>
  </si>
  <si>
    <t xml:space="preserve">  其他资金</t>
  </si>
  <si>
    <t>年度总体目标</t>
  </si>
  <si>
    <t>预期目标</t>
  </si>
  <si>
    <t>实际完成情况</t>
  </si>
  <si>
    <t>根据市机关事务工作计划，考察国（境）外机关事务管理现状，借鉴国（境）外先进经验，提升本市机关事务管理水平。</t>
  </si>
  <si>
    <t>根据工作计划顺利保障了出国（境）考察任务，进一步提升本市机关事务管理水平。</t>
  </si>
  <si>
    <t>绩效指标</t>
  </si>
  <si>
    <t>一级指标</t>
  </si>
  <si>
    <t>二级指标</t>
  </si>
  <si>
    <t>三级指标</t>
  </si>
  <si>
    <t>年度指标值</t>
  </si>
  <si>
    <t>实际完成值</t>
  </si>
  <si>
    <t>偏差原因分析及改进措施</t>
  </si>
  <si>
    <t xml:space="preserve">产出指标
</t>
  </si>
  <si>
    <t>数量指标</t>
  </si>
  <si>
    <t>因公出国（境）团组数量</t>
  </si>
  <si>
    <t>≥5个</t>
  </si>
  <si>
    <t>2个</t>
  </si>
  <si>
    <t>为落实“过紧日子”要求，减少因公出国（境）组团数量，需进一步调整组团计划数量，下一步将持续提升年初预算编制准确性</t>
  </si>
  <si>
    <t>因公出国（境）次数</t>
  </si>
  <si>
    <t>≤10次</t>
  </si>
  <si>
    <t>2次</t>
  </si>
  <si>
    <t xml:space="preserve">质量指标
</t>
  </si>
  <si>
    <t>完成规定的出国（境）考察任务</t>
  </si>
  <si>
    <t>定性</t>
  </si>
  <si>
    <t>好</t>
  </si>
  <si>
    <t>指标需进一步量化，下一步将持续完善指标评价支撑资料的收集归纳，实行指标量化管理，提升指标可评价水平</t>
  </si>
  <si>
    <t xml:space="preserve">时效指标
</t>
  </si>
  <si>
    <t>经费支出进度</t>
  </si>
  <si>
    <t>≤12月</t>
  </si>
  <si>
    <t>11月</t>
  </si>
  <si>
    <t>效益指标</t>
  </si>
  <si>
    <t>社会效益指标（15分）</t>
  </si>
  <si>
    <t>提升机关事务履职能力</t>
  </si>
  <si>
    <t xml:space="preserve">满意度指标
</t>
  </si>
  <si>
    <t>服务对象满意度指标</t>
  </si>
  <si>
    <t>服务对象满意度</t>
  </si>
  <si>
    <t>≥95%</t>
  </si>
  <si>
    <t>总分</t>
  </si>
  <si>
    <t>填报注意事项：
1.得分以当最高不能超过该指标分值上线。
2.定量指标若为正向指标，则得分计算方法应用全年实际值（B）/年度指标值（A）*该指标分值；若定量指标为反向指标，则得分计算方法应用年度指标值（A）/全年实际值（B ）*该指标分值。若年初指标值设定偏低，则得分计算方法应用（全年实际值（B）-年度指标值（A））/年度指标值（A）*100%。若计算结果在200%-300%（含200%）区间，则按照该指标分值的10%扣分；计算结果在300%-500%（含500%），则按照该指标分值的30%扣分。
3.请在“偏差原因分析及改进措施”中说明偏离目标、不能完成目标的原因及拟采取的措施。
4.90（含）-100分为优、80（含）-90分为良、60（含）-80分为中、60分以下为差。</t>
  </si>
  <si>
    <r>
      <rPr>
        <b/>
        <sz val="11"/>
        <color theme="1"/>
        <rFont val="宋体"/>
        <charset val="134"/>
      </rPr>
      <t>（</t>
    </r>
    <r>
      <rPr>
        <b/>
        <sz val="11"/>
        <color indexed="8"/>
        <rFont val="Times New Roman"/>
        <charset val="134"/>
      </rPr>
      <t xml:space="preserve"> 2024</t>
    </r>
    <r>
      <rPr>
        <b/>
        <sz val="11"/>
        <color theme="1"/>
        <rFont val="宋体"/>
        <charset val="134"/>
      </rPr>
      <t>年度）</t>
    </r>
  </si>
  <si>
    <t>市机管局机动经费</t>
  </si>
  <si>
    <t>解决新增、临时、紧急项目，以及其他机动任务保障需求。</t>
  </si>
  <si>
    <t>保障了新增、临时、紧急项目的开展，满足了其他机动任务保障需求。</t>
  </si>
  <si>
    <r>
      <rPr>
        <sz val="9"/>
        <color rgb="FF000000"/>
        <rFont val="宋体"/>
        <charset val="134"/>
      </rPr>
      <t>用于新增、临时、紧急性项目</t>
    </r>
  </si>
  <si>
    <t>≤10件</t>
  </si>
  <si>
    <t>10件</t>
  </si>
  <si>
    <t>质量指标</t>
  </si>
  <si>
    <r>
      <rPr>
        <sz val="9"/>
        <color rgb="FF000000"/>
        <rFont val="宋体"/>
        <charset val="134"/>
      </rPr>
      <t>严格执行机动经费使用管理要求</t>
    </r>
  </si>
  <si>
    <t>指标设置需进一步量化，下一步将持续完善指标评价支撑资料的收集归纳，实行指标量化管理，提升指标可评价水平</t>
  </si>
  <si>
    <t>时效指标</t>
  </si>
  <si>
    <r>
      <rPr>
        <sz val="9"/>
        <color rgb="FF000000"/>
        <rFont val="宋体"/>
        <charset val="134"/>
      </rPr>
      <t>支出进度</t>
    </r>
  </si>
  <si>
    <t>10月</t>
  </si>
  <si>
    <t>社会效益指标</t>
  </si>
  <si>
    <r>
      <rPr>
        <sz val="9"/>
        <color rgb="FF000000"/>
        <rFont val="宋体"/>
        <charset val="134"/>
      </rPr>
      <t>落实完成中央及市委、市政府确定的新增、临时、紧急项目</t>
    </r>
  </si>
  <si>
    <t>满意度指标</t>
  </si>
  <si>
    <r>
      <rPr>
        <sz val="9"/>
        <color rgb="FF000000"/>
        <rFont val="宋体"/>
        <charset val="134"/>
      </rPr>
      <t>服务对象满意度</t>
    </r>
  </si>
  <si>
    <t>（2024年度）</t>
  </si>
  <si>
    <t>行政办公区地面临时停车场租赁服务</t>
  </si>
  <si>
    <t>年度资金总额：</t>
  </si>
  <si>
    <t>——</t>
  </si>
  <si>
    <t>上年结转资金</t>
  </si>
  <si>
    <t>其他资金</t>
  </si>
  <si>
    <t>年
度
总
体
目
标</t>
  </si>
  <si>
    <t>租赁地面临时停车场，严格按照市财政规定范围及标准落实资金到位，保障行政办公区广大干部职工及外来开会人员的停车需求。</t>
  </si>
  <si>
    <t>保障了行政办公区广大干部职工及外来开会人员的停车需求。</t>
  </si>
  <si>
    <t>绩
效
指
标</t>
  </si>
  <si>
    <t>偏差原因分析及
改进措施</t>
  </si>
  <si>
    <t>产出指标</t>
  </si>
  <si>
    <t>地面临时停车场占地面积</t>
  </si>
  <si>
    <t xml:space="preserve"> ≥10公顷</t>
  </si>
  <si>
    <t>10.49公顷</t>
  </si>
  <si>
    <t>地面临时停车场车位数</t>
  </si>
  <si>
    <t>≥3700个</t>
  </si>
  <si>
    <t>3748个</t>
  </si>
  <si>
    <t>严格执行市财政规定标准</t>
  </si>
  <si>
    <t>工作进度</t>
  </si>
  <si>
    <t>12月</t>
  </si>
  <si>
    <t>保障保障行政办公区的停车、充电需求</t>
  </si>
  <si>
    <t>填报注意事项：
    1.得分一档最高不能超过该指标分值上限。
    2.定量指标若为正向指标，则得分计算方法应用全年实际值（B）/年度指标值（A）*该指标分值；若定量指标为反向指标，则得分计算方法应用年度指标值（A）/全年实际值（B）*该指标分值。若年初指标值设定偏低，则得分计算方法应用（全年实际值（B）—年度指标值（A））/年度指标值（A）*100%。若计算结果在200%-300%（含200%）区间，则按照该指标分值的10%扣分；计算结果在300%-500%（含300%）区间，则按照该指标分值的20%扣分；计算结果高于500%（含500%），则按照该指标分值的30%扣分。
    3.请在“偏差原因分析及改进措施”中说明偏离目标、不能完成目标的原因及拟采取的措施。
    4.90（含）-100分为优、80（含）-90分为良、60（含）-80分为中、60分以下为差。</t>
  </si>
  <si>
    <t>召里工勤人员宿舍租赁服务</t>
  </si>
  <si>
    <t>为北京城市副中心行政办公区干部职工和工勤人员提供良好的居住服务，创造洁净、安全、便捷的住宿环境，促使北京城市副中心行政办公区工勤人员宿舍项目高效运营。</t>
  </si>
  <si>
    <t xml:space="preserve">现有工勤宿舍楼得到及时有效的居住服务和工勤人员入住的保障，保障了城市副中心行政办公区的基本运行。
</t>
  </si>
  <si>
    <t>1#-15#工勤人员应急周转宿舍</t>
  </si>
  <si>
    <t>＝100套</t>
  </si>
  <si>
    <t>100套</t>
  </si>
  <si>
    <t>1#-15#工勤人员宿舍</t>
  </si>
  <si>
    <t>＝765套</t>
  </si>
  <si>
    <t>765套</t>
  </si>
  <si>
    <t>管理服务</t>
  </si>
  <si>
    <t>全年正常使用及运营</t>
  </si>
  <si>
    <t>经济效益指标（15分）</t>
  </si>
  <si>
    <t>做好分配使用工作，保证宿舍的居住使用效率</t>
  </si>
  <si>
    <t>充分利用宿舍数量满足工勤服务人员的住宿需要，做好副中心居住后勤保障</t>
  </si>
  <si>
    <t>工勤人员满意度</t>
  </si>
  <si>
    <t>≥90%</t>
  </si>
  <si>
    <t>行政办公区工勤宿舍楼租赁服务</t>
  </si>
  <si>
    <t>为北京城市副中心行政办公区干部职工和工勤人员提供良好的居住服务，创造洁净、安全、便捷的住宿环境，促使北京城市副中心行政办公区工勤人员宿舍项目高效运营。做好疫情防疫防控工作。</t>
  </si>
  <si>
    <t>现有工勤宿舍楼得到及时有效的居住服务和工勤人员入住的保障，保障了城市副中心行政办公区的基本运行。</t>
  </si>
  <si>
    <t>经济效益指标</t>
  </si>
  <si>
    <t>优</t>
  </si>
  <si>
    <t>可持续影响指标</t>
  </si>
  <si>
    <r>
      <rPr>
        <sz val="9"/>
        <color rgb="FF000000"/>
        <rFont val="宋体"/>
        <charset val="134"/>
      </rPr>
      <t>根据使用单位需求持续提升服务品质和服务内容</t>
    </r>
  </si>
  <si>
    <t>完成</t>
  </si>
  <si>
    <r>
      <rPr>
        <sz val="9"/>
        <color rgb="FF000000"/>
        <rFont val="宋体"/>
        <charset val="134"/>
      </rPr>
      <t>充分利用宿舍数量满足工勤服务人员的住宿需要，做好副中心居住后勤保障</t>
    </r>
  </si>
  <si>
    <t>工勤宿舍</t>
  </si>
  <si>
    <t>≥300套</t>
  </si>
  <si>
    <t>784套</t>
  </si>
  <si>
    <r>
      <rPr>
        <sz val="9"/>
        <color rgb="FF000000"/>
        <rFont val="宋体"/>
        <charset val="134"/>
      </rPr>
      <t>全年正常使用及运营</t>
    </r>
  </si>
  <si>
    <t>＝12月</t>
  </si>
  <si>
    <t>项目支出绩效自评表（示例）</t>
  </si>
  <si>
    <t>朗清园小区工勤宿舍租赁服务</t>
  </si>
  <si>
    <t>为北京城市副中心行政办公区工勤人员提供良好的居住服务，创造洁净、安全、便捷的住宿环境，促使北京城市副中心行政办公区工勤人员宿舍项目高效运营。</t>
  </si>
  <si>
    <t>21#楼工勤宿舍</t>
  </si>
  <si>
    <t>＝150套</t>
  </si>
  <si>
    <t>150套</t>
  </si>
  <si>
    <t>20#楼工勤宿舍</t>
  </si>
  <si>
    <t>＝151套</t>
  </si>
  <si>
    <t>151套</t>
  </si>
  <si>
    <t>指标需要进一步量化，下一步将持续完善指标评价支撑资料的收集归纳，实行指标量化管理，提升指标可评价水平</t>
  </si>
  <si>
    <t>实行进度</t>
  </si>
  <si>
    <t>根据使用单位需求持续提升服务品质及服务内容</t>
  </si>
  <si>
    <t>满意度支撑材料不够充分，下一步将持续完善指标评价支撑资料的收集归纳，实行指标量化管理，提升指标可评价水平</t>
  </si>
  <si>
    <t>机关事务云服务</t>
  </si>
  <si>
    <t>为了确保全市机关事务业务信息系统的平稳安全运行，确保业务系统所使用的云平台符合国家、北京市相关政策要求，和市机关事务局自身对业务系统的要求，需依托市级政务云，统筹整体规划，提供专属的云平台基础资源服务，云平台基础资源服务满足市机关事务局业务信息系统运行所需的计算、存储、网络环境和相应的资源数量，并在基础政务云资源服务基础上，提供相关的云扩展（运维、安全、备份等）服务，以保证机关事务云的高效稳定运行，进而保障全市机关事务业务系统的稳定运行。</t>
  </si>
  <si>
    <t>业务系统所使用的云平台达到国家、北京市相关政策要求，和市机关事务局自身对业务系统的要求。提供专属的云平台基础资源服务，云平台基础资源服务满足市机关事务局业务信息系统运行所需的计算、存储、网络环境和相应的资源数量，并在基础政务云资源服务基础上，提供相关的云扩展（运维、安全、备份等）服务</t>
  </si>
  <si>
    <r>
      <rPr>
        <sz val="9"/>
        <color rgb="FF000000"/>
        <rFont val="宋体"/>
        <charset val="134"/>
      </rPr>
      <t>云平台可用率</t>
    </r>
  </si>
  <si>
    <t>＝99.9%</t>
  </si>
  <si>
    <t>99.9%</t>
  </si>
  <si>
    <r>
      <rPr>
        <sz val="9"/>
        <color rgb="FF000000"/>
        <rFont val="宋体"/>
        <charset val="134"/>
      </rPr>
      <t>系统验收合格率</t>
    </r>
  </si>
  <si>
    <t>＝100%</t>
  </si>
  <si>
    <t>100%</t>
  </si>
  <si>
    <t>购买服务的数量与计划的一致性</t>
  </si>
  <si>
    <r>
      <rPr>
        <sz val="9"/>
        <color rgb="FF000000"/>
        <rFont val="宋体"/>
        <charset val="134"/>
      </rPr>
      <t>系统故障修复响应时间</t>
    </r>
  </si>
  <si>
    <t>＝1小时</t>
  </si>
  <si>
    <t>1小时</t>
  </si>
  <si>
    <r>
      <rPr>
        <sz val="9"/>
        <color rgb="FF000000"/>
        <rFont val="宋体"/>
        <charset val="134"/>
      </rPr>
      <t>对部门业务或整体事业发展的正面影响</t>
    </r>
  </si>
  <si>
    <r>
      <rPr>
        <sz val="9"/>
        <color rgb="FF000000"/>
        <rFont val="宋体"/>
        <charset val="134"/>
      </rPr>
      <t>云服务采购成本下降率</t>
    </r>
  </si>
  <si>
    <t>＝1%</t>
  </si>
  <si>
    <t>1%</t>
  </si>
  <si>
    <r>
      <rPr>
        <sz val="9"/>
        <color rgb="FF000000"/>
        <rFont val="宋体"/>
        <charset val="134"/>
      </rPr>
      <t>使用服务满意度</t>
    </r>
  </si>
  <si>
    <t>95%</t>
  </si>
  <si>
    <t>满意度支撑资料需进一步完善，下一步将持续完善指标评价支撑资料的收集归纳，实行指标量化管理，提升指标可评价水平</t>
  </si>
  <si>
    <t>公共机构节能工作经费</t>
  </si>
  <si>
    <t>推动公共机构节约能源资源工作深入发展，持续提升能源资源利用效率</t>
  </si>
  <si>
    <t>公共机构节约能源资源工作稳步推进，能源资源消耗强度逐步下降，示范引领作用有效发挥，较好完成了“十四五”公共机构节约能源资源进度目标</t>
  </si>
  <si>
    <r>
      <rPr>
        <sz val="9"/>
        <color rgb="FF000000"/>
        <rFont val="宋体"/>
        <charset val="134"/>
      </rPr>
      <t>出具能源审计报告数量</t>
    </r>
  </si>
  <si>
    <t>≥1份</t>
  </si>
  <si>
    <t>1份</t>
  </si>
  <si>
    <r>
      <rPr>
        <sz val="9"/>
        <color rgb="FF000000"/>
        <rFont val="宋体"/>
        <charset val="134"/>
      </rPr>
      <t>开展节能宣传活动</t>
    </r>
  </si>
  <si>
    <t>≥2次</t>
  </si>
  <si>
    <r>
      <rPr>
        <sz val="9"/>
        <color rgb="FF000000"/>
        <rFont val="宋体"/>
        <charset val="134"/>
      </rPr>
      <t>安装节能装置数量</t>
    </r>
  </si>
  <si>
    <t>≥300个（套）</t>
  </si>
  <si>
    <t>432个（套）</t>
  </si>
  <si>
    <r>
      <rPr>
        <sz val="9"/>
        <color rgb="FF000000"/>
        <rFont val="宋体"/>
        <charset val="134"/>
      </rPr>
      <t>推动公共机构绿色发展</t>
    </r>
  </si>
  <si>
    <t>提升</t>
  </si>
  <si>
    <t>使用人员满意度</t>
  </si>
  <si>
    <t>评审、采购代理、法律、其他咨询服务</t>
  </si>
  <si>
    <t>根据年度工作计划，组织开展评审、采购代理、法律、其他咨询服务，依法履职，高质量完成各项工作任务</t>
  </si>
  <si>
    <t>按照年度工作计划，组织开展了评审、采购代理、法律、其他咨询服务，依法履职，高质量完成了各项工作任务</t>
  </si>
  <si>
    <r>
      <rPr>
        <sz val="9"/>
        <color rgb="FF000000"/>
        <rFont val="宋体"/>
        <charset val="134"/>
      </rPr>
      <t>法律顾问机构数量</t>
    </r>
  </si>
  <si>
    <t>＝1个</t>
  </si>
  <si>
    <t>1个</t>
  </si>
  <si>
    <r>
      <rPr>
        <sz val="9"/>
        <color rgb="FF000000"/>
        <rFont val="宋体"/>
        <charset val="134"/>
      </rPr>
      <t>评审专家人数</t>
    </r>
  </si>
  <si>
    <t>≥5人</t>
  </si>
  <si>
    <t>24人</t>
  </si>
  <si>
    <r>
      <rPr>
        <sz val="9"/>
        <color rgb="FF000000"/>
        <rFont val="宋体"/>
        <charset val="134"/>
      </rPr>
      <t>采购代理服务商数量</t>
    </r>
  </si>
  <si>
    <t>≥3个</t>
  </si>
  <si>
    <t>12个</t>
  </si>
  <si>
    <r>
      <rPr>
        <sz val="9"/>
        <color rgb="FF000000"/>
        <rFont val="宋体"/>
        <charset val="134"/>
      </rPr>
      <t>其他咨询服务机构数量</t>
    </r>
  </si>
  <si>
    <t>≥8个</t>
  </si>
  <si>
    <t>8个</t>
  </si>
  <si>
    <r>
      <rPr>
        <sz val="9"/>
        <color rgb="FF000000"/>
        <rFont val="宋体"/>
        <charset val="134"/>
      </rPr>
      <t>咨询成果符合规定的验收标准</t>
    </r>
  </si>
  <si>
    <r>
      <rPr>
        <sz val="9"/>
        <color rgb="FF000000"/>
        <rFont val="宋体"/>
        <charset val="134"/>
      </rPr>
      <t>工作进度</t>
    </r>
  </si>
  <si>
    <r>
      <rPr>
        <sz val="9"/>
        <color rgb="FF000000"/>
        <rFont val="宋体"/>
        <charset val="134"/>
      </rPr>
      <t>高质量完成各项工作任务</t>
    </r>
  </si>
  <si>
    <t>信息化设备耗材采购项目</t>
  </si>
  <si>
    <t>为保障市级集中办公区视频会议召开所需信息化需求，支撑保障的相关设施设备耗材采购、技术服务、改造维修等费用。</t>
  </si>
  <si>
    <t>保障了市级集中办公区视频会议召开所需信息化需求，支撑了保障的相关设施设备耗材采购、技术服务、改造维修等费用。</t>
  </si>
  <si>
    <r>
      <rPr>
        <sz val="9"/>
        <color rgb="FF000000"/>
        <rFont val="宋体"/>
        <charset val="134"/>
      </rPr>
      <t>满意度指标</t>
    </r>
  </si>
  <si>
    <r>
      <rPr>
        <sz val="9"/>
        <color rgb="FF000000"/>
        <rFont val="宋体"/>
        <charset val="134"/>
      </rPr>
      <t>服务对象满意度指标</t>
    </r>
  </si>
  <si>
    <r>
      <rPr>
        <sz val="9"/>
        <color rgb="FF000000"/>
        <rFont val="宋体"/>
        <charset val="134"/>
      </rPr>
      <t>使用人员满意度</t>
    </r>
  </si>
  <si>
    <r>
      <rPr>
        <sz val="9"/>
        <color rgb="FF000000"/>
        <rFont val="宋体"/>
        <charset val="134"/>
      </rPr>
      <t>效益指标</t>
    </r>
  </si>
  <si>
    <r>
      <rPr>
        <sz val="9"/>
        <color rgb="FF000000"/>
        <rFont val="宋体"/>
        <charset val="134"/>
      </rPr>
      <t>社会效益指标</t>
    </r>
  </si>
  <si>
    <r>
      <rPr>
        <sz val="9"/>
        <color rgb="FF000000"/>
        <rFont val="宋体"/>
        <charset val="134"/>
      </rPr>
      <t>设备利用率</t>
    </r>
  </si>
  <si>
    <r>
      <rPr>
        <sz val="9"/>
        <color rgb="FF000000"/>
        <rFont val="宋体"/>
        <charset val="134"/>
      </rPr>
      <t>设备使用年限大于各设施设备维保年限概率</t>
    </r>
  </si>
  <si>
    <t>支撑资料需进一步完善，下一步将持续完善指标评价支撑资料的收集归纳，实行指标量化管理，提升指标可评价水平</t>
  </si>
  <si>
    <r>
      <rPr>
        <sz val="9"/>
        <color rgb="FF000000"/>
        <rFont val="宋体"/>
        <charset val="134"/>
      </rPr>
      <t>产出指标</t>
    </r>
  </si>
  <si>
    <r>
      <rPr>
        <sz val="9"/>
        <color rgb="FF000000"/>
        <rFont val="宋体"/>
        <charset val="134"/>
      </rPr>
      <t>时效指标</t>
    </r>
  </si>
  <si>
    <t>北京市机关事务应用系统运营及维护服务项目</t>
  </si>
  <si>
    <t>北京市机关事务综合服务平台（含APP）、北京市机关事务管理局政府网站、应用支撑平台、大数据平台、综合调度平台、北京市机关事务管理局综合办公平台、北京市办公用房土地信息管理系统和北京市公务用车管理系统的日常运营及维护，确保相关服务保障到位。</t>
  </si>
  <si>
    <t>确保了北京市机关事务综合服务平台（含APP）、北京市机关事务管理局政府网站、应用支撑平台、大数据平台、综合调度平台、北京市机关事务管理局综合办公平台、北京市办公用房土地信息管理系统和北京市公务用车管理系统的日常运营及维护，确保了相关服务保障到位。</t>
  </si>
  <si>
    <r>
      <rPr>
        <sz val="9"/>
        <color rgb="FF000000"/>
        <rFont val="宋体"/>
        <charset val="134"/>
      </rPr>
      <t>数量指标</t>
    </r>
  </si>
  <si>
    <r>
      <rPr>
        <sz val="9"/>
        <color rgb="FF000000"/>
        <rFont val="宋体"/>
        <charset val="134"/>
      </rPr>
      <t>系统维护数量</t>
    </r>
  </si>
  <si>
    <t>≥10个</t>
  </si>
  <si>
    <t>10个</t>
  </si>
  <si>
    <t>≤1小时</t>
  </si>
  <si>
    <r>
      <rPr>
        <sz val="9"/>
        <color rgb="FF000000"/>
        <rFont val="宋体"/>
        <charset val="134"/>
      </rPr>
      <t>经济效益指标</t>
    </r>
  </si>
  <si>
    <r>
      <rPr>
        <sz val="9"/>
        <color rgb="FF000000"/>
        <rFont val="宋体"/>
        <charset val="134"/>
      </rPr>
      <t>应用系统可靠性</t>
    </r>
  </si>
  <si>
    <t>文印中心临时周转房租赁服务</t>
  </si>
  <si>
    <t>2024年继续在召里租赁文印中心临时周转用房，严格按照财政规定范围及标准落实资金到位，为文印中心提供办公、业务开展场所，保障行政办公区入驻办公单位文件印刷需求。</t>
  </si>
  <si>
    <t>保障了文印中心临时办公用房使用需求和业务工作的顺利开展</t>
  </si>
  <si>
    <t>产
出
指
标</t>
  </si>
  <si>
    <t>租赁房屋建筑面积</t>
  </si>
  <si>
    <t>=3500平米</t>
  </si>
  <si>
    <t>严格执行标准</t>
  </si>
  <si>
    <t>成本指标</t>
  </si>
  <si>
    <t>项目经费总额</t>
  </si>
  <si>
    <t xml:space="preserve"> ≤214万元</t>
  </si>
  <si>
    <t>213.87992万元</t>
  </si>
  <si>
    <t>保障行政办公区政务活动正常开展</t>
  </si>
  <si>
    <t>职工满意度</t>
  </si>
  <si>
    <t>行政办公区二期信息化工程安防系统开办资金</t>
  </si>
  <si>
    <t>通过设置视频监控、出入口控制及电子巡查、访客管理、应急响应、安全防范综合管理平台等安防系统，保障行政办公区二期9个办公地块的人员、财务等安全，支撑保障的相关设施设备软件采购、监理服务、集成服务、招标服务等费用，实现整体日常办公安全。</t>
  </si>
  <si>
    <t>通过设置了视频监控、出入口控制及电子巡查、访客管理、应急响应、安全防范综合管理平台等安防系统，保障了行政办公区二期9个办公地块的人员、财务等安全，支撑了保障的相关设施设备软件采购、监理服务、集成服务、招标服务等费用，实现了整体日常办公安全。</t>
  </si>
  <si>
    <t>采购数量与计划一致率</t>
  </si>
  <si>
    <t>采购数量根据实际需求进行调整，下一步将持续提升年初预算编制准确性</t>
  </si>
  <si>
    <r>
      <rPr>
        <sz val="9"/>
        <color rgb="FF000000"/>
        <rFont val="宋体"/>
        <charset val="134"/>
      </rPr>
      <t>设备质量合格率</t>
    </r>
  </si>
  <si>
    <t>≥99.99%</t>
  </si>
  <si>
    <r>
      <rPr>
        <sz val="9"/>
        <color rgb="FF000000"/>
        <rFont val="宋体"/>
        <charset val="134"/>
      </rPr>
      <t>设备故障率</t>
    </r>
  </si>
  <si>
    <t>≤5%</t>
  </si>
  <si>
    <t>≤2年</t>
  </si>
  <si>
    <t>1年</t>
  </si>
  <si>
    <t>经济成本指标（10分）</t>
  </si>
  <si>
    <r>
      <rPr>
        <sz val="9"/>
        <color rgb="FF000000"/>
        <rFont val="宋体"/>
        <charset val="134"/>
      </rPr>
      <t>设备采购经济性</t>
    </r>
  </si>
  <si>
    <t>≤1173.62万元</t>
  </si>
  <si>
    <t>937.976904万元</t>
  </si>
  <si>
    <r>
      <rPr>
        <sz val="9"/>
        <color rgb="FF000000"/>
        <rFont val="宋体"/>
        <charset val="134"/>
      </rPr>
      <t>设备使用年限</t>
    </r>
  </si>
  <si>
    <t>≥10年</t>
  </si>
  <si>
    <t>10年</t>
  </si>
  <si>
    <t>支撑材料需进一步补充，下一步将持续完善指标评价支撑资料的收集归纳，实行指标量化管理，提升指标可评价水平</t>
  </si>
  <si>
    <t>行政办公区二期公共区域电器采购项目</t>
  </si>
  <si>
    <t>做好行政办公区二期9个办公地块公共区域电开水器、分体空调、热水器、小厨宝物业用设备等资产的购置、安装调试、招标服务等工作，确保公共区域电器配置可以满足入驻单位和服务保障单位的实际工作需要，提升资产使用效能。</t>
  </si>
  <si>
    <t>完成空调安装、调试、验收工作，确保公共区域电器配置可以满足入驻单位和服务保障单位的实际工作需要。</t>
  </si>
  <si>
    <t>采购资产数量与计划采购一致率</t>
  </si>
  <si>
    <t>采购数量根据实际需求调整，下一步将持续提升年初预算编制准确性</t>
  </si>
  <si>
    <t>采购验收合格率</t>
  </si>
  <si>
    <t>项目成本总额</t>
  </si>
  <si>
    <t xml:space="preserve">≤
27.39
万元
</t>
  </si>
  <si>
    <t>7.1206万元</t>
  </si>
  <si>
    <t>设备能耗降低效果</t>
  </si>
  <si>
    <r>
      <rPr>
        <sz val="9"/>
        <color rgb="FF000000"/>
        <rFont val="宋体"/>
        <charset val="134"/>
      </rPr>
      <t>资产利用率</t>
    </r>
  </si>
  <si>
    <t>资产使用年限</t>
  </si>
  <si>
    <r>
      <rPr>
        <sz val="9"/>
        <color theme="1"/>
        <rFont val="东文宋体"/>
        <charset val="134"/>
      </rPr>
      <t>≥</t>
    </r>
    <r>
      <rPr>
        <sz val="9"/>
        <color theme="1"/>
        <rFont val="宋体"/>
        <charset val="134"/>
      </rPr>
      <t>5年</t>
    </r>
  </si>
  <si>
    <t>5年</t>
  </si>
  <si>
    <t>行政办公区二期工程配套设施设备采购</t>
  </si>
  <si>
    <t>通过完善行政办公区二期消防设施设备，满足办公楼宇消防安全管理要求；通过采购旗杆、车库卷帘门、岗亭、围栏等设施设备，满足行政办公区二期入驻单位基本办公需要，确保良好的办公秩序。</t>
  </si>
  <si>
    <t>采购安装内庭院围栏、大门、行人门、安防岗亭，实现了办公地块安保线围合。</t>
  </si>
  <si>
    <t>采购数量与采购计划一致率</t>
  </si>
  <si>
    <t>设备质量合格率</t>
  </si>
  <si>
    <t>设备故障率</t>
  </si>
  <si>
    <t>支出进度</t>
  </si>
  <si>
    <t>经济成本指标</t>
  </si>
  <si>
    <t>设备采购经济性</t>
  </si>
  <si>
    <t>≤96.92万元</t>
  </si>
  <si>
    <t>96.92万元</t>
  </si>
  <si>
    <t>设备利用率</t>
  </si>
  <si>
    <t>设备使用年限</t>
  </si>
  <si>
    <t>≥3年</t>
  </si>
  <si>
    <t>支撑材料需进一步完善，下一步将持续完善指标评价支撑资料的收集归纳，实行指标量化管理，提升指标可评价水平</t>
  </si>
  <si>
    <t>行政办公区二期停车场交通安全设施项目</t>
  </si>
  <si>
    <t>按照《道路交通标示和标线》（GB51308-2015），国标图库电气产品选用技术条件-DC88-89停车场管理系统等国家标准、行业标准，标画停车场交通引导路线，安装交通安全设施、交通引导系统，确保停车场能够正确合理引导驾驶人员安全通行停放。</t>
  </si>
  <si>
    <t>按照《道路交通标示和标线》（GB51308-2015），国标图库电气产品选用技术条件-DC88-89停车场管理系统等国家标准、行业标准，标画了停车场交通引导路线，安装了交通安全设施、交通引导系统，确保了停车场能够正确合理引导驾驶人员安全通行停放。</t>
  </si>
  <si>
    <t>办公区数量</t>
  </si>
  <si>
    <t>部分项目未如期交付使用，下一步将持续提升项目计划和年初预算编制准确性</t>
  </si>
  <si>
    <t>设计车位数量</t>
  </si>
  <si>
    <t>2000个</t>
  </si>
  <si>
    <t>部分项目未如期交付使用下一步将持续提升项目计划和年初预算编制准确性</t>
  </si>
  <si>
    <t>竣工验收合格率</t>
  </si>
  <si>
    <t>项目设计变更率</t>
  </si>
  <si>
    <t>≤10%</t>
  </si>
  <si>
    <t>≤2%</t>
  </si>
  <si>
    <t>设备交付使用时间</t>
  </si>
  <si>
    <t>≤6月</t>
  </si>
  <si>
    <t>6月</t>
  </si>
  <si>
    <t>项目成本预算总额</t>
  </si>
  <si>
    <t>≤565万元</t>
  </si>
  <si>
    <t>564.316786万元</t>
  </si>
  <si>
    <t>≥98%</t>
  </si>
  <si>
    <t>12年</t>
  </si>
  <si>
    <t>北京城市副中心行政办公区不间断电源（UPS）设施设备维保服务采购</t>
  </si>
  <si>
    <t>在北京城市副中心行政办公区和建国门内13号院不间断电源（UPS）设施设备原厂维保过期的情况下，按照“集约、统一、高效”的原则，参照行政办公区集中统一建设、运行、管理模式的设施设备维保服务机制，既要保证设备设施平稳运作，也要实现财政资金使用效益最大化。</t>
  </si>
  <si>
    <t>参照行政办公区集中统一建设、运行、管理模式的设施设备维保服务机制，保证设备设施平稳运作，实现了财政资金使用效益最大化。</t>
  </si>
  <si>
    <t>设备更换完成量（UPS电池）与计划一致率</t>
  </si>
  <si>
    <r>
      <rPr>
        <sz val="9"/>
        <color rgb="FF000000"/>
        <rFont val="宋体"/>
        <charset val="134"/>
      </rPr>
      <t>纳入服务设备设施数量</t>
    </r>
  </si>
  <si>
    <t>≥588件</t>
  </si>
  <si>
    <t>588件</t>
  </si>
  <si>
    <t>硬件更换、现场问题处理响应率</t>
  </si>
  <si>
    <r>
      <rPr>
        <sz val="9"/>
        <color rgb="FF000000"/>
        <rFont val="宋体"/>
        <charset val="134"/>
      </rPr>
      <t>设备维修完成率</t>
    </r>
  </si>
  <si>
    <t>硬件更换、现场问题处理响应时限</t>
  </si>
  <si>
    <t>＜0.5小时</t>
  </si>
  <si>
    <t>0.5小时</t>
  </si>
  <si>
    <r>
      <rPr>
        <sz val="9"/>
        <color rgb="FF000000"/>
        <rFont val="宋体"/>
        <charset val="134"/>
      </rPr>
      <t>设备维修时限</t>
    </r>
  </si>
  <si>
    <t>＜15工作日</t>
  </si>
  <si>
    <t>15工作日</t>
  </si>
  <si>
    <r>
      <rPr>
        <sz val="9"/>
        <color rgb="FF000000"/>
        <rFont val="宋体"/>
        <charset val="134"/>
      </rPr>
      <t>项目经费总额控制</t>
    </r>
  </si>
  <si>
    <t>＜800万元</t>
  </si>
  <si>
    <t>427万元</t>
  </si>
  <si>
    <t>项目根据实际情况调整，下一步将持续提升年初预算编制准确性</t>
  </si>
  <si>
    <r>
      <rPr>
        <sz val="9"/>
        <color rgb="FF000000"/>
        <rFont val="宋体"/>
        <charset val="134"/>
      </rPr>
      <t>设备设施可靠性</t>
    </r>
  </si>
  <si>
    <t>≥99.9%</t>
  </si>
  <si>
    <t>对部门业务或整体事业发展的正面影响</t>
  </si>
  <si>
    <r>
      <rPr>
        <sz val="9"/>
        <color rgb="FF000000"/>
        <rFont val="宋体"/>
        <charset val="134"/>
      </rPr>
      <t>系统正常使用年限</t>
    </r>
  </si>
  <si>
    <t>＝5年</t>
  </si>
  <si>
    <t>行政办公区电开水器维护</t>
  </si>
  <si>
    <t>为满足行政办公区电开水器滤芯更换需要，按照《北京城市副中心行政办公区电开水使用管理规定》的要求，我中心与电开水器使用部门进行沟通，并进行现场踏勘，拟在2024年度继续开展电开水器滤芯更换工作。</t>
  </si>
  <si>
    <t>为满足行政办公区电开水器滤芯更换需要，按照《北京城市副中心行政办公区电开水使用管理规定》的要求，与电开水器使用部门进行沟通，并进行现场踏勘，保障了2024年度电开水器滤芯更换工作。</t>
  </si>
  <si>
    <t>更换滤芯数量</t>
  </si>
  <si>
    <t>≥896套</t>
  </si>
  <si>
    <t>1315套</t>
  </si>
  <si>
    <t>按计划完工率</t>
  </si>
  <si>
    <t>项目成本</t>
  </si>
  <si>
    <t>＝150万元</t>
  </si>
  <si>
    <t>129.5735万元</t>
  </si>
  <si>
    <t>项目根据实际需要调整，下一步将持续完善指标评价支撑资料的收集归纳，实行指标量化管理，提升指标可评价水平</t>
  </si>
  <si>
    <t>减低能源成本</t>
  </si>
  <si>
    <r>
      <rPr>
        <sz val="9"/>
        <color rgb="FF000000"/>
        <rFont val="宋体"/>
        <charset val="134"/>
      </rPr>
      <t>使用年限大于设备维保年限</t>
    </r>
  </si>
  <si>
    <t>市机关事务局活动经费</t>
  </si>
  <si>
    <t>确保老干部活动正常开展，加强党建和团建工作。</t>
  </si>
  <si>
    <t>确保了老干部活动、党建和团建工作的开展。</t>
  </si>
  <si>
    <r>
      <rPr>
        <sz val="9"/>
        <color rgb="FF000000"/>
        <rFont val="宋体"/>
        <charset val="134"/>
      </rPr>
      <t>活动数量</t>
    </r>
  </si>
  <si>
    <t>≥8次</t>
  </si>
  <si>
    <t>11次</t>
  </si>
  <si>
    <r>
      <rPr>
        <sz val="9"/>
        <color rgb="FF000000"/>
        <rFont val="宋体"/>
        <charset val="134"/>
      </rPr>
      <t>活动完成率</t>
    </r>
  </si>
  <si>
    <r>
      <rPr>
        <sz val="9"/>
        <color rgb="FF000000"/>
        <rFont val="宋体"/>
        <charset val="134"/>
      </rPr>
      <t>预算执行周期</t>
    </r>
  </si>
  <si>
    <t>＝1年</t>
  </si>
  <si>
    <r>
      <rPr>
        <sz val="9"/>
        <color rgb="FF000000"/>
        <rFont val="宋体"/>
        <charset val="134"/>
      </rPr>
      <t>论坛举办次数</t>
    </r>
  </si>
  <si>
    <t>≥1次</t>
  </si>
  <si>
    <t>1次</t>
  </si>
  <si>
    <r>
      <rPr>
        <sz val="9"/>
        <color rgb="FF000000"/>
        <rFont val="宋体"/>
        <charset val="134"/>
      </rPr>
      <t>精神文明建设工作</t>
    </r>
  </si>
  <si>
    <t>活动满意度</t>
  </si>
  <si>
    <t>北京市机关事务管理局“智慧机关”五期升级改造项目</t>
  </si>
  <si>
    <t>落实国家和北京机关事务工作的统一部署安排，结合机关事务管理、机关事务服务等业务职能，建设数字档案馆、文印管理系统、门诊医院信息管理系统、消防设备设施管理系统、人事管理系统、公务用车APP升级等应用系统建设。</t>
  </si>
  <si>
    <t>已完成文印管理系统、智慧客服系统、财务核算系统、门诊医院信息管理系统、公务用车APP升级以及资产一体化平台等系统平台建设。</t>
  </si>
  <si>
    <r>
      <rPr>
        <sz val="9"/>
        <color rgb="FF000000"/>
        <rFont val="宋体"/>
        <charset val="134"/>
      </rPr>
      <t>质量指标</t>
    </r>
  </si>
  <si>
    <t>系统验收合格率</t>
  </si>
  <si>
    <t>≤100%</t>
  </si>
  <si>
    <r>
      <rPr>
        <sz val="9"/>
        <color rgb="FF000000"/>
        <rFont val="宋体"/>
        <charset val="134"/>
      </rPr>
      <t>系统故障率</t>
    </r>
  </si>
  <si>
    <t>≥1%</t>
  </si>
  <si>
    <r>
      <rPr>
        <sz val="9"/>
        <color rgb="FF000000"/>
        <rFont val="宋体"/>
        <charset val="134"/>
      </rPr>
      <t>系统故障修复相应时间</t>
    </r>
  </si>
  <si>
    <t>系统运行维护响应时间</t>
  </si>
  <si>
    <t>≤30分钟</t>
  </si>
  <si>
    <t>30分钟</t>
  </si>
  <si>
    <r>
      <rPr>
        <sz val="9"/>
        <color rgb="FF000000"/>
        <rFont val="宋体"/>
        <charset val="134"/>
      </rPr>
      <t>系统开发数量</t>
    </r>
  </si>
  <si>
    <t>＝5个</t>
  </si>
  <si>
    <t>6个</t>
  </si>
  <si>
    <r>
      <rPr>
        <sz val="9"/>
        <color rgb="FF000000"/>
        <rFont val="宋体"/>
        <charset val="134"/>
      </rPr>
      <t>业务或整体事业发展的正面影响</t>
    </r>
  </si>
  <si>
    <t>≥99%</t>
  </si>
  <si>
    <r>
      <rPr>
        <sz val="9"/>
        <color rgb="FF000000"/>
        <rFont val="宋体"/>
        <charset val="134"/>
      </rPr>
      <t>成本指标</t>
    </r>
  </si>
  <si>
    <r>
      <rPr>
        <sz val="9"/>
        <color rgb="FF000000"/>
        <rFont val="宋体"/>
        <charset val="134"/>
      </rPr>
      <t>经济成本指标</t>
    </r>
  </si>
  <si>
    <r>
      <rPr>
        <sz val="9"/>
        <color rgb="FF000000"/>
        <rFont val="宋体"/>
        <charset val="134"/>
      </rPr>
      <t>年度维护成本增长率</t>
    </r>
  </si>
  <si>
    <t>集中办公区消防工作经费</t>
  </si>
  <si>
    <t>确保市级集中办公区消防安全，不发生重大火情。</t>
  </si>
  <si>
    <t>经过消防设施和电气检测，及时推进有关问题整改，市级机关集中办公区未发生重大火情。</t>
  </si>
  <si>
    <t>设备合格率</t>
  </si>
  <si>
    <t>检验进度</t>
  </si>
  <si>
    <t>经济效益指标（30分）</t>
  </si>
  <si>
    <t>检验准确率</t>
  </si>
  <si>
    <t>满意度调查支撑资料需要进一步完善，下一步将持续完善指标评价支撑资料的收集归纳，实行指标量化管理，提升指标可评价水平</t>
  </si>
  <si>
    <t>市委图书馆运维保障</t>
  </si>
  <si>
    <t>购置图书、期刊、杂志，为副中心干部职工提供阅览服务。</t>
  </si>
  <si>
    <t>购置了图书、期刊、杂志，为副中心干部职工提供了阅览服务。</t>
  </si>
  <si>
    <t>购置图书、期刊、杂志</t>
  </si>
  <si>
    <t>≥500本</t>
  </si>
  <si>
    <t>600本</t>
  </si>
  <si>
    <t>社会效益指标（30分）</t>
  </si>
  <si>
    <t>图书的阅览量</t>
  </si>
  <si>
    <t>读者满意度情况</t>
  </si>
  <si>
    <t>行政办公区食堂食品抽样检测服务</t>
  </si>
  <si>
    <t>确保行政办公区食堂餐饮安全，保障就餐人员身体健康。</t>
  </si>
  <si>
    <t>行政办公区食堂食品抽样检测服务覆盖北京市机关事务管理局第一至第十一服务中心管理食堂，按计划开展了检测工作，形成常态化食材快检结果异常处理措施，提高了副中心行政办公区的食品安全水平。</t>
  </si>
  <si>
    <t>检测食堂数量</t>
  </si>
  <si>
    <t>≥15个</t>
  </si>
  <si>
    <t>29个</t>
  </si>
  <si>
    <t>食材抽样检测合格率</t>
  </si>
  <si>
    <t>每年检查次数</t>
  </si>
  <si>
    <t>3次</t>
  </si>
  <si>
    <t>项目支出金额</t>
  </si>
  <si>
    <t>≤80万元</t>
  </si>
  <si>
    <t>38.61万元</t>
  </si>
  <si>
    <t>对餐饮工作提升及
部门正面影响</t>
  </si>
  <si>
    <t>就餐人员满意度</t>
  </si>
  <si>
    <t>北京市公车管理平台运营管理技术服务</t>
  </si>
  <si>
    <t>确保全市公车管理规范，提升管理效率。</t>
  </si>
  <si>
    <t>运营管理北京市公务用车管理平台，开展基础数据管理、综合调度管理、实时监督管理、运行管理、公车统计分析等工作，为各单位公车使用管理提供便利条件</t>
  </si>
  <si>
    <t>纳入平台管理公车数量</t>
  </si>
  <si>
    <t>≥70000台</t>
  </si>
  <si>
    <t>70000台</t>
  </si>
  <si>
    <t>公车使用监管</t>
  </si>
  <si>
    <t>规范到位</t>
  </si>
  <si>
    <t>平台使用者满意度</t>
  </si>
  <si>
    <t>满意</t>
  </si>
  <si>
    <t>集中办公区后勤服务设施设备维护服务</t>
  </si>
  <si>
    <t>确保集中办公区后勤服务设施设备稳定、安全使用，后勤服务保障及时、有效。</t>
  </si>
  <si>
    <t>确保了集中办公区后勤服务设施设备稳定、安全使用，后勤服务保障及时、有效。</t>
  </si>
  <si>
    <r>
      <rPr>
        <sz val="9"/>
        <color rgb="FF000000"/>
        <rFont val="宋体"/>
        <charset val="134"/>
      </rPr>
      <t>设施设备数量</t>
    </r>
  </si>
  <si>
    <t>≥10000件</t>
  </si>
  <si>
    <t>30607件</t>
  </si>
  <si>
    <t>随着二期搬迁的进行，副中心行政办公区入驻单位数量增加，设施设备数量相应增加。下一步将持续提升年初预算编制准确性。</t>
  </si>
  <si>
    <r>
      <rPr>
        <sz val="9"/>
        <color rgb="FF000000"/>
        <rFont val="宋体"/>
        <charset val="134"/>
      </rPr>
      <t>设施设备有效使用率</t>
    </r>
  </si>
  <si>
    <r>
      <rPr>
        <sz val="9"/>
        <color rgb="FF000000"/>
        <rFont val="宋体"/>
        <charset val="134"/>
      </rPr>
      <t>项目成本</t>
    </r>
  </si>
  <si>
    <t>≤798万元</t>
  </si>
  <si>
    <t>85.512148万元</t>
  </si>
  <si>
    <t>调研用车租赁</t>
  </si>
  <si>
    <t>保障市级部门调研用车，实现重点任务工作目标</t>
  </si>
  <si>
    <t>保障了市级部门调研用车使用，实现重点任务工作目标</t>
  </si>
  <si>
    <t>租赁车辆服务质量</t>
  </si>
  <si>
    <t>项目执行期限</t>
  </si>
  <si>
    <t>≤1年</t>
  </si>
  <si>
    <t>项目执行成本</t>
  </si>
  <si>
    <t>≤91.5万元</t>
  </si>
  <si>
    <t>67.2万元</t>
  </si>
  <si>
    <t>应急处理能力</t>
  </si>
  <si>
    <t>满意度支持资料需进一步完善，下一步将持续完善指标评价支撑资料的收集归纳，实行指标量化管理，提升指标可评价水平</t>
  </si>
  <si>
    <t>行政办公区自行车棚建设</t>
  </si>
  <si>
    <t>在行政办公区规划建设自行车棚、设置充电桩，解决行政办公区干部职工自行车充电、停车难问题。</t>
  </si>
  <si>
    <t>已基本完成车棚点位的建设及充电设施安装工作。</t>
  </si>
  <si>
    <t>项目按计划完工率</t>
  </si>
  <si>
    <t>≥100%</t>
  </si>
  <si>
    <t>目前尚有1个点位正在建设中，其他均已完成，预计2025年全部建设完成，下一步将持续提升项目计划和年初预算编制的准确性</t>
  </si>
  <si>
    <t>修缮、改造工程数量</t>
  </si>
  <si>
    <t>≥1个</t>
  </si>
  <si>
    <t>修缮、改造工程量</t>
  </si>
  <si>
    <t>≥4900平方米</t>
  </si>
  <si>
    <t>5600平方米</t>
  </si>
  <si>
    <t>设施有效运转率</t>
  </si>
  <si>
    <t>取费标准</t>
  </si>
  <si>
    <t>≤780万元</t>
  </si>
  <si>
    <t>821.568901万元</t>
  </si>
  <si>
    <t>项目依据实际需求进行了调整，下一步将持续提升工程计划和预算编制的准确性</t>
  </si>
  <si>
    <t>预计使用年限</t>
  </si>
  <si>
    <t>≥20年</t>
  </si>
  <si>
    <t>25年</t>
  </si>
  <si>
    <t>使用（管理）人员满意度</t>
  </si>
  <si>
    <t>车辆更新购置</t>
  </si>
  <si>
    <t>更新使用年限在10年以上的老旧公务用车，为市级有关部门及市机关事务局自身应急保障、机要交换、工作调研等政务活动提供安全、高效的公务用车服务。</t>
  </si>
  <si>
    <t>达成车辆更新预期目标</t>
  </si>
  <si>
    <t>采购数量与采购计划一致性</t>
  </si>
  <si>
    <t>采购数量根据实际需求调整，下一步将持续完善指标评价支撑资料的收集归纳，实行指标量化管理，提升指标可评价水平</t>
  </si>
  <si>
    <r>
      <rPr>
        <sz val="9"/>
        <color rgb="FF000000"/>
        <rFont val="宋体"/>
        <charset val="134"/>
      </rPr>
      <t>车辆验收合格率</t>
    </r>
  </si>
  <si>
    <r>
      <rPr>
        <sz val="9"/>
        <color rgb="FF000000"/>
        <rFont val="宋体"/>
        <charset val="134"/>
      </rPr>
      <t>项目执行率</t>
    </r>
  </si>
  <si>
    <t>公务用车购置成本</t>
  </si>
  <si>
    <t>≤962.62万元</t>
  </si>
  <si>
    <t>车辆故障率</t>
  </si>
  <si>
    <t>使用单位满意度</t>
  </si>
  <si>
    <t>北京市机关事务管理局网络安全及应用安全服务</t>
  </si>
  <si>
    <t>确保市级集中办公区信息化网络运行安全。</t>
  </si>
  <si>
    <t>已完成市级集中办公区信息化网络运行的安全保障工作。</t>
  </si>
  <si>
    <t>≤200万元</t>
  </si>
  <si>
    <t>98.56万元</t>
  </si>
  <si>
    <t>项目根据实际情况调整，下一步将进一步提升年初预算编制准确性，依据实际情况调整指标设置</t>
  </si>
  <si>
    <r>
      <rPr>
        <sz val="9"/>
        <color rgb="FF000000"/>
        <rFont val="宋体"/>
        <charset val="134"/>
      </rPr>
      <t>用户满意度</t>
    </r>
  </si>
  <si>
    <r>
      <rPr>
        <sz val="9"/>
        <color rgb="FF000000"/>
        <rFont val="宋体"/>
        <charset val="134"/>
      </rPr>
      <t>系统可靠性</t>
    </r>
  </si>
  <si>
    <r>
      <rPr>
        <sz val="9"/>
        <color rgb="FF000000"/>
        <rFont val="宋体"/>
        <charset val="134"/>
      </rPr>
      <t>网络终端数量</t>
    </r>
  </si>
  <si>
    <t>≥1000台</t>
  </si>
  <si>
    <t>1000台</t>
  </si>
  <si>
    <t>系统运行维护响应时间延迟率</t>
  </si>
  <si>
    <t>≤30%</t>
  </si>
  <si>
    <t>满意度指标支撑资料需进一步完善，下一步将持续完善指标评价支撑资料的收集归纳，实行指标量化管理，提升指标可评价水平</t>
  </si>
  <si>
    <r>
      <rPr>
        <b/>
        <sz val="11"/>
        <color theme="1"/>
        <rFont val="宋体"/>
        <charset val="134"/>
      </rPr>
      <t>（</t>
    </r>
    <r>
      <rPr>
        <b/>
        <sz val="11"/>
        <color theme="1"/>
        <rFont val="Times New Roman"/>
        <charset val="134"/>
      </rPr>
      <t xml:space="preserve"> 2024</t>
    </r>
    <r>
      <rPr>
        <b/>
        <sz val="11"/>
        <color theme="1"/>
        <rFont val="宋体"/>
        <charset val="134"/>
      </rPr>
      <t>年度）</t>
    </r>
  </si>
  <si>
    <t>业务培训服务</t>
  </si>
  <si>
    <t>通过培训，提升机关事务各系统管理人员理论水平、业务能力和实践本领。</t>
  </si>
  <si>
    <t>通过培训，提升了机关事务各系统管理人员理论水平、业务能力和实践本领。</t>
  </si>
  <si>
    <t>培训班次</t>
  </si>
  <si>
    <t>≥10次</t>
  </si>
  <si>
    <t>23次</t>
  </si>
  <si>
    <t>培训人次</t>
  </si>
  <si>
    <t>≥600人次</t>
  </si>
  <si>
    <t>1520人次</t>
  </si>
  <si>
    <t>讲师水平</t>
  </si>
  <si>
    <t>指标需进一步量化下一步将持续完善指标评价支撑资料的收集归纳，实行指标量化管理，提升指标可评价水平</t>
  </si>
  <si>
    <t>培训计划按期完成率</t>
  </si>
  <si>
    <t>培训人员合格率</t>
  </si>
  <si>
    <t>培训人员满意度</t>
  </si>
  <si>
    <t>支撑资料需要进一步完善下一步将持续完善指标评价支撑资料的收集归纳，实行指标量化管理，提升指标可评价水平</t>
  </si>
  <si>
    <t>行政办公区大中修经费</t>
  </si>
  <si>
    <t>按照年度工作计划组织实施行政办公区A、B、C区范围内大中维修（维护），确保市级机关集中办公区房屋建筑、设备设施使用良好，营造良好的办公环境。</t>
  </si>
  <si>
    <t>完成房屋设施安全隐患消除工作及其他日常维修工作。</t>
  </si>
  <si>
    <t>大中修项目保障面积与计划一致率</t>
  </si>
  <si>
    <r>
      <rPr>
        <sz val="9"/>
        <color rgb="FF000000"/>
        <rFont val="宋体"/>
        <charset val="134"/>
      </rPr>
      <t>竣工验收合格率</t>
    </r>
  </si>
  <si>
    <r>
      <rPr>
        <sz val="9"/>
        <color rgb="FF000000"/>
        <rFont val="宋体"/>
        <charset val="134"/>
      </rPr>
      <t>工程进度</t>
    </r>
  </si>
  <si>
    <r>
      <rPr>
        <sz val="9"/>
        <color rgb="FF000000"/>
        <rFont val="宋体"/>
        <charset val="134"/>
      </rPr>
      <t>设施设备返修率</t>
    </r>
  </si>
  <si>
    <r>
      <rPr>
        <sz val="9"/>
        <color rgb="FF000000"/>
        <rFont val="宋体"/>
        <charset val="134"/>
      </rPr>
      <t>建筑（工程）综合利用率</t>
    </r>
  </si>
  <si>
    <r>
      <rPr>
        <sz val="9"/>
        <color rgb="FF000000"/>
        <rFont val="宋体"/>
        <charset val="134"/>
      </rPr>
      <t>工程预计使用年限</t>
    </r>
  </si>
  <si>
    <t>≥1年</t>
  </si>
  <si>
    <t>2年</t>
  </si>
  <si>
    <r>
      <rPr>
        <sz val="9"/>
        <color rgb="FF000000"/>
        <rFont val="宋体"/>
        <charset val="134"/>
      </rPr>
      <t>投诉率</t>
    </r>
  </si>
  <si>
    <t>支撑材料需要进一步完善下一步将持续完善指标评价支撑资料的收集归纳，实行指标量化管理，提升指标可评价水平</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</si>
</sst>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
    <numFmt numFmtId="178" formatCode="#,##0.000000"/>
    <numFmt numFmtId="179" formatCode="0.00_ "/>
    <numFmt numFmtId="180" formatCode="#,##0.00000"/>
    <numFmt numFmtId="181" formatCode="0.000000_ "/>
    <numFmt numFmtId="182" formatCode="0_);[Red]\(0\)"/>
  </numFmts>
  <fonts count="47">
    <font>
      <sz val="12"/>
      <name val="宋体"/>
      <charset val="134"/>
    </font>
    <font>
      <sz val="11"/>
      <color theme="1"/>
      <name val="宋体"/>
      <charset val="134"/>
      <scheme val="minor"/>
    </font>
    <font>
      <sz val="16"/>
      <color theme="1"/>
      <name val="黑体"/>
      <charset val="134"/>
    </font>
    <font>
      <b/>
      <sz val="11"/>
      <color theme="1"/>
      <name val="宋体"/>
      <charset val="134"/>
    </font>
    <font>
      <b/>
      <sz val="9"/>
      <color theme="1"/>
      <name val="宋体"/>
      <charset val="134"/>
    </font>
    <font>
      <sz val="9"/>
      <color theme="1"/>
      <name val="宋体"/>
      <charset val="134"/>
    </font>
    <font>
      <sz val="9"/>
      <color rgb="FF000000"/>
      <name val="宋体"/>
      <charset val="134"/>
    </font>
    <font>
      <b/>
      <sz val="9"/>
      <color rgb="FF000000"/>
      <name val="宋体"/>
      <charset val="134"/>
    </font>
    <font>
      <sz val="10"/>
      <color theme="1"/>
      <name val="Calibri"/>
      <charset val="134"/>
    </font>
    <font>
      <sz val="11"/>
      <color theme="1"/>
      <name val="宋体"/>
      <charset val="134"/>
    </font>
    <font>
      <sz val="9"/>
      <name val="宋体"/>
      <charset val="134"/>
    </font>
    <font>
      <b/>
      <sz val="9"/>
      <name val="宋体"/>
      <charset val="134"/>
    </font>
    <font>
      <sz val="11"/>
      <name val="宋体"/>
      <charset val="134"/>
      <scheme val="minor"/>
    </font>
    <font>
      <sz val="16"/>
      <name val="黑体"/>
      <charset val="134"/>
    </font>
    <font>
      <b/>
      <sz val="11"/>
      <name val="宋体"/>
      <charset val="134"/>
    </font>
    <font>
      <sz val="10"/>
      <name val="Calibri"/>
      <charset val="134"/>
    </font>
    <font>
      <sz val="11"/>
      <name val="宋体"/>
      <charset val="134"/>
    </font>
    <font>
      <sz val="9"/>
      <color theme="1"/>
      <name val="东文宋体"/>
      <charset val="134"/>
    </font>
    <font>
      <sz val="9"/>
      <color indexed="8"/>
      <name val="宋体"/>
      <charset val="134"/>
    </font>
    <font>
      <sz val="10"/>
      <color theme="1"/>
      <name val="宋体"/>
      <charset val="134"/>
      <scheme val="minor"/>
    </font>
    <font>
      <sz val="16"/>
      <color indexed="8"/>
      <name val="黑体"/>
      <charset val="134"/>
    </font>
    <font>
      <sz val="10"/>
      <color indexed="8"/>
      <name val="宋体"/>
      <charset val="134"/>
    </font>
    <font>
      <b/>
      <sz val="9"/>
      <color indexed="8"/>
      <name val="宋体"/>
      <charset val="134"/>
    </font>
    <font>
      <b/>
      <sz val="10"/>
      <color indexed="8"/>
      <name val="宋体"/>
      <charset val="134"/>
    </font>
    <font>
      <sz val="1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b/>
      <sz val="11"/>
      <color theme="1"/>
      <name val="Times New Roman"/>
      <charset val="134"/>
    </font>
    <font>
      <b/>
      <sz val="11"/>
      <color indexed="8"/>
      <name val="Times New Roman"/>
      <charset val="134"/>
    </font>
    <font>
      <b/>
      <sz val="1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C2C3C4"/>
      </left>
      <right style="thin">
        <color rgb="FFC2C3C4"/>
      </right>
      <top style="thin">
        <color rgb="FFC2C3C4"/>
      </top>
      <bottom style="thin">
        <color rgb="FFC2C3C4"/>
      </bottom>
      <diagonal/>
    </border>
    <border>
      <left style="thin">
        <color rgb="FFC2C3C4"/>
      </left>
      <right/>
      <top style="thin">
        <color rgb="FFC2C3C4"/>
      </top>
      <bottom/>
      <diagonal/>
    </border>
    <border>
      <left/>
      <right/>
      <top style="thin">
        <color rgb="FFC2C3C4"/>
      </top>
      <bottom/>
      <diagonal/>
    </border>
    <border>
      <left/>
      <right style="thin">
        <color rgb="FFC2C3C4"/>
      </right>
      <top style="thin">
        <color rgb="FFC2C3C4"/>
      </top>
      <bottom/>
      <diagonal/>
    </border>
    <border>
      <left style="thin">
        <color rgb="FFC2C3C4"/>
      </left>
      <right/>
      <top/>
      <bottom/>
      <diagonal/>
    </border>
    <border>
      <left/>
      <right style="thin">
        <color rgb="FFC2C3C4"/>
      </right>
      <top/>
      <bottom/>
      <diagonal/>
    </border>
    <border>
      <left style="thin">
        <color rgb="FFC2C3C4"/>
      </left>
      <right/>
      <top/>
      <bottom style="thin">
        <color rgb="FFC2C3C4"/>
      </bottom>
      <diagonal/>
    </border>
    <border>
      <left/>
      <right/>
      <top/>
      <bottom style="thin">
        <color rgb="FFC2C3C4"/>
      </bottom>
      <diagonal/>
    </border>
    <border>
      <left/>
      <right style="thin">
        <color rgb="FFC2C3C4"/>
      </right>
      <top/>
      <bottom style="thin">
        <color rgb="FFC2C3C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2" borderId="25"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26" applyNumberFormat="0" applyFill="0" applyAlignment="0" applyProtection="0">
      <alignment vertical="center"/>
    </xf>
    <xf numFmtId="0" fontId="32" fillId="0" borderId="26" applyNumberFormat="0" applyFill="0" applyAlignment="0" applyProtection="0">
      <alignment vertical="center"/>
    </xf>
    <xf numFmtId="0" fontId="33" fillId="0" borderId="27" applyNumberFormat="0" applyFill="0" applyAlignment="0" applyProtection="0">
      <alignment vertical="center"/>
    </xf>
    <xf numFmtId="0" fontId="33" fillId="0" borderId="0" applyNumberFormat="0" applyFill="0" applyBorder="0" applyAlignment="0" applyProtection="0">
      <alignment vertical="center"/>
    </xf>
    <xf numFmtId="0" fontId="34" fillId="3" borderId="28" applyNumberFormat="0" applyAlignment="0" applyProtection="0">
      <alignment vertical="center"/>
    </xf>
    <xf numFmtId="0" fontId="35" fillId="4" borderId="29" applyNumberFormat="0" applyAlignment="0" applyProtection="0">
      <alignment vertical="center"/>
    </xf>
    <xf numFmtId="0" fontId="36" fillId="4" borderId="28" applyNumberFormat="0" applyAlignment="0" applyProtection="0">
      <alignment vertical="center"/>
    </xf>
    <xf numFmtId="0" fontId="37" fillId="5" borderId="30" applyNumberFormat="0" applyAlignment="0" applyProtection="0">
      <alignment vertical="center"/>
    </xf>
    <xf numFmtId="0" fontId="38" fillId="0" borderId="31" applyNumberFormat="0" applyFill="0" applyAlignment="0" applyProtection="0">
      <alignment vertical="center"/>
    </xf>
    <xf numFmtId="0" fontId="39" fillId="0" borderId="32" applyNumberFormat="0" applyFill="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43" fillId="32"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31">
    <xf numFmtId="0" fontId="0" fillId="0" borderId="0" xfId="0">
      <alignment vertical="center"/>
    </xf>
    <xf numFmtId="0" fontId="1" fillId="0" borderId="0" xfId="0" applyFont="1" applyFill="1" applyAlignment="1"/>
    <xf numFmtId="0" fontId="2"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0" xfId="0" applyFont="1" applyFill="1" applyAlignment="1">
      <alignment vertical="center" wrapText="1"/>
    </xf>
    <xf numFmtId="0" fontId="9" fillId="0" borderId="0" xfId="0" applyFont="1" applyFill="1" applyAlignment="1">
      <alignment horizontal="left" vertical="top" wrapText="1"/>
    </xf>
    <xf numFmtId="0" fontId="6" fillId="0" borderId="1"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9" fontId="5" fillId="0" borderId="1" xfId="3" applyFont="1" applyBorder="1" applyAlignment="1">
      <alignment horizontal="center" vertical="center" wrapText="1"/>
    </xf>
    <xf numFmtId="176" fontId="5"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177" fontId="5" fillId="0" borderId="1" xfId="3" applyNumberFormat="1" applyFont="1" applyBorder="1" applyAlignment="1">
      <alignment horizontal="center" vertical="center" wrapText="1"/>
    </xf>
    <xf numFmtId="0" fontId="1" fillId="0" borderId="0" xfId="0" applyFont="1" applyFill="1" applyBorder="1" applyAlignment="1"/>
    <xf numFmtId="0" fontId="2"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9" fillId="0" borderId="0" xfId="0" applyFont="1" applyFill="1" applyBorder="1" applyAlignment="1">
      <alignment horizontal="left" vertical="top" wrapText="1"/>
    </xf>
    <xf numFmtId="0" fontId="4"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3" xfId="0" applyFont="1" applyFill="1" applyBorder="1" applyAlignment="1">
      <alignment horizontal="center" vertical="center" wrapText="1"/>
    </xf>
    <xf numFmtId="10" fontId="5" fillId="0" borderId="2"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3" applyNumberFormat="1" applyFont="1" applyBorder="1" applyAlignment="1">
      <alignment horizontal="center" vertical="center" wrapText="1"/>
    </xf>
    <xf numFmtId="9" fontId="5" fillId="0" borderId="2"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8" xfId="0" applyFont="1" applyFill="1" applyBorder="1" applyAlignment="1">
      <alignmen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2" xfId="0"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0" fontId="5" fillId="0" borderId="13" xfId="0" applyNumberFormat="1" applyFont="1" applyFill="1" applyBorder="1" applyAlignment="1">
      <alignment horizontal="center" vertical="center" wrapText="1"/>
    </xf>
    <xf numFmtId="0" fontId="5" fillId="0" borderId="14" xfId="0" applyNumberFormat="1" applyFont="1" applyFill="1" applyBorder="1" applyAlignment="1">
      <alignment horizontal="center" vertical="center" wrapText="1"/>
    </xf>
    <xf numFmtId="0" fontId="5" fillId="0" borderId="15"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justify" vertical="center" wrapText="1"/>
    </xf>
    <xf numFmtId="9" fontId="10" fillId="0" borderId="1" xfId="3" applyFont="1" applyBorder="1" applyAlignment="1">
      <alignment horizontal="center" vertical="center" wrapText="1"/>
    </xf>
    <xf numFmtId="176" fontId="10" fillId="0" borderId="1"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12" fillId="0" borderId="0" xfId="0" applyFont="1" applyFill="1" applyBorder="1" applyAlignment="1"/>
    <xf numFmtId="0" fontId="13"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5" fillId="0" borderId="0" xfId="0" applyFont="1" applyFill="1" applyBorder="1" applyAlignment="1">
      <alignment vertical="center" wrapText="1"/>
    </xf>
    <xf numFmtId="0" fontId="16" fillId="0" borderId="0" xfId="0" applyFont="1" applyFill="1" applyBorder="1" applyAlignment="1">
      <alignment horizontal="left" vertical="top"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9" fontId="10" fillId="0" borderId="13" xfId="0" applyNumberFormat="1" applyFont="1" applyFill="1" applyBorder="1" applyAlignment="1">
      <alignment horizontal="center" vertical="center" wrapText="1"/>
    </xf>
    <xf numFmtId="177" fontId="10" fillId="0" borderId="1" xfId="3"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9"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0" fontId="6" fillId="0" borderId="16" xfId="0" applyFont="1" applyFill="1" applyBorder="1" applyAlignment="1">
      <alignment horizontal="left" vertical="center" wrapText="1"/>
    </xf>
    <xf numFmtId="9" fontId="6" fillId="0" borderId="2" xfId="0" applyNumberFormat="1" applyFont="1" applyFill="1" applyBorder="1" applyAlignment="1">
      <alignment horizontal="center" vertical="center" wrapText="1"/>
    </xf>
    <xf numFmtId="9" fontId="6" fillId="0" borderId="11" xfId="0" applyNumberFormat="1" applyFont="1" applyFill="1" applyBorder="1" applyAlignment="1">
      <alignment horizontal="center" vertical="center" wrapText="1"/>
    </xf>
    <xf numFmtId="9" fontId="6" fillId="0" borderId="3" xfId="0" applyNumberFormat="1" applyFont="1" applyFill="1" applyBorder="1" applyAlignment="1">
      <alignment horizontal="center" vertical="center" wrapText="1"/>
    </xf>
    <xf numFmtId="9" fontId="6" fillId="0" borderId="4" xfId="0" applyNumberFormat="1" applyFont="1" applyFill="1" applyBorder="1" applyAlignment="1">
      <alignment horizontal="center" vertical="center" wrapText="1"/>
    </xf>
    <xf numFmtId="9" fontId="6" fillId="0" borderId="0" xfId="0" applyNumberFormat="1" applyFont="1" applyFill="1" applyBorder="1" applyAlignment="1">
      <alignment horizontal="center" vertical="center" wrapText="1"/>
    </xf>
    <xf numFmtId="9" fontId="6" fillId="0" borderId="5" xfId="0" applyNumberFormat="1" applyFont="1" applyFill="1" applyBorder="1" applyAlignment="1">
      <alignment horizontal="center" vertical="center" wrapText="1"/>
    </xf>
    <xf numFmtId="9" fontId="5" fillId="0" borderId="4" xfId="0" applyNumberFormat="1" applyFont="1" applyFill="1" applyBorder="1" applyAlignment="1">
      <alignment horizontal="center" vertical="center" wrapText="1"/>
    </xf>
    <xf numFmtId="9" fontId="6" fillId="0" borderId="6" xfId="0" applyNumberFormat="1" applyFont="1" applyFill="1" applyBorder="1" applyAlignment="1">
      <alignment horizontal="center" vertical="center" wrapText="1"/>
    </xf>
    <xf numFmtId="9" fontId="6" fillId="0" borderId="12" xfId="0" applyNumberFormat="1" applyFont="1" applyFill="1" applyBorder="1" applyAlignment="1">
      <alignment horizontal="center" vertical="center" wrapText="1"/>
    </xf>
    <xf numFmtId="9" fontId="6" fillId="0" borderId="7" xfId="0" applyNumberFormat="1" applyFont="1" applyFill="1" applyBorder="1" applyAlignment="1">
      <alignment horizontal="center" vertical="center" wrapText="1"/>
    </xf>
    <xf numFmtId="9" fontId="5" fillId="0" borderId="6"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179" fontId="5" fillId="0" borderId="8"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179" fontId="5" fillId="0" borderId="9" xfId="0" applyNumberFormat="1" applyFont="1" applyFill="1" applyBorder="1" applyAlignment="1">
      <alignment horizontal="center" vertical="center" wrapText="1"/>
    </xf>
    <xf numFmtId="0" fontId="5" fillId="0" borderId="4" xfId="0" applyFont="1" applyFill="1" applyBorder="1" applyAlignment="1">
      <alignment horizontal="left" vertical="center" wrapText="1"/>
    </xf>
    <xf numFmtId="179" fontId="5" fillId="0" borderId="10" xfId="0" applyNumberFormat="1" applyFont="1" applyFill="1" applyBorder="1" applyAlignment="1">
      <alignment horizontal="center" vertical="center" wrapText="1"/>
    </xf>
    <xf numFmtId="0" fontId="5" fillId="0" borderId="6" xfId="0" applyFont="1" applyFill="1" applyBorder="1" applyAlignment="1">
      <alignment horizontal="left" vertical="center" wrapText="1"/>
    </xf>
    <xf numFmtId="9" fontId="5" fillId="0" borderId="3" xfId="0" applyNumberFormat="1" applyFont="1" applyFill="1" applyBorder="1" applyAlignment="1">
      <alignment horizontal="center" vertical="center" wrapText="1"/>
    </xf>
    <xf numFmtId="9" fontId="5" fillId="0" borderId="5" xfId="0" applyNumberFormat="1" applyFont="1" applyFill="1" applyBorder="1" applyAlignment="1">
      <alignment horizontal="center" vertical="center" wrapText="1"/>
    </xf>
    <xf numFmtId="9" fontId="5" fillId="0" borderId="7" xfId="0" applyNumberFormat="1"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179" fontId="6" fillId="0" borderId="1" xfId="0" applyNumberFormat="1" applyFont="1" applyFill="1" applyBorder="1" applyAlignment="1">
      <alignment horizontal="center" vertical="center" wrapText="1"/>
    </xf>
    <xf numFmtId="0" fontId="5" fillId="0" borderId="11"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7" xfId="0" applyFont="1" applyFill="1" applyBorder="1" applyAlignment="1">
      <alignment horizontal="left" vertical="center" wrapText="1"/>
    </xf>
    <xf numFmtId="0" fontId="7" fillId="0" borderId="10" xfId="0" applyFont="1" applyFill="1" applyBorder="1" applyAlignment="1">
      <alignment horizontal="center" vertical="center" wrapText="1"/>
    </xf>
    <xf numFmtId="180" fontId="5" fillId="0" borderId="1"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18" fillId="0" borderId="0" xfId="0" applyFont="1" applyFill="1" applyBorder="1" applyAlignment="1"/>
    <xf numFmtId="0" fontId="1" fillId="0" borderId="0" xfId="0" applyFont="1" applyFill="1" applyBorder="1" applyAlignment="1">
      <alignment horizontal="center"/>
    </xf>
    <xf numFmtId="0" fontId="19" fillId="0" borderId="0" xfId="0" applyFont="1" applyFill="1" applyBorder="1" applyAlignment="1">
      <alignment horizontal="center"/>
    </xf>
    <xf numFmtId="0" fontId="19" fillId="0" borderId="0" xfId="0" applyFont="1" applyFill="1" applyBorder="1" applyAlignment="1"/>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right" vertical="center" wrapText="1"/>
    </xf>
    <xf numFmtId="0" fontId="21" fillId="0" borderId="13" xfId="0" applyFont="1" applyFill="1" applyBorder="1" applyAlignment="1">
      <alignment horizontal="right" vertical="center" wrapText="1"/>
    </xf>
    <xf numFmtId="0" fontId="21" fillId="0" borderId="1" xfId="0" applyFont="1" applyFill="1" applyBorder="1" applyAlignment="1">
      <alignment vertical="center" wrapText="1"/>
    </xf>
    <xf numFmtId="0" fontId="21" fillId="0" borderId="13" xfId="0" applyFont="1" applyFill="1" applyBorder="1" applyAlignment="1">
      <alignment horizontal="left" vertical="center" wrapText="1"/>
    </xf>
    <xf numFmtId="0" fontId="21" fillId="0" borderId="14"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49" fontId="11" fillId="0" borderId="1" xfId="49" applyNumberFormat="1" applyFont="1" applyFill="1" applyBorder="1" applyAlignment="1">
      <alignment horizontal="center" vertical="center" wrapText="1"/>
    </xf>
    <xf numFmtId="49" fontId="10" fillId="0" borderId="1" xfId="49" applyNumberFormat="1" applyFont="1" applyFill="1" applyBorder="1" applyAlignment="1">
      <alignment horizontal="left" vertical="center" wrapText="1"/>
    </xf>
    <xf numFmtId="0" fontId="23" fillId="0" borderId="1" xfId="0" applyFont="1" applyFill="1" applyBorder="1" applyAlignment="1">
      <alignment horizontal="center" vertical="center" wrapText="1"/>
    </xf>
    <xf numFmtId="0" fontId="21" fillId="0" borderId="11" xfId="0" applyFont="1" applyFill="1" applyBorder="1" applyAlignment="1">
      <alignment horizontal="left" vertical="center" wrapText="1"/>
    </xf>
    <xf numFmtId="181" fontId="18" fillId="0" borderId="1" xfId="1" applyNumberFormat="1" applyFont="1" applyFill="1" applyBorder="1" applyAlignment="1">
      <alignment horizontal="center" vertical="center" wrapText="1"/>
    </xf>
    <xf numFmtId="182" fontId="18" fillId="0" borderId="1" xfId="3" applyNumberFormat="1" applyFont="1" applyFill="1" applyBorder="1" applyAlignment="1">
      <alignment horizontal="center" vertical="center" wrapText="1"/>
    </xf>
    <xf numFmtId="182" fontId="18" fillId="0" borderId="1" xfId="0" applyNumberFormat="1" applyFont="1" applyFill="1" applyBorder="1" applyAlignment="1">
      <alignment horizontal="center" vertical="center" wrapText="1"/>
    </xf>
    <xf numFmtId="0" fontId="21" fillId="0" borderId="15" xfId="0" applyFont="1" applyFill="1" applyBorder="1" applyAlignment="1">
      <alignment horizontal="left" vertical="center" wrapText="1"/>
    </xf>
    <xf numFmtId="49" fontId="10" fillId="0" borderId="1" xfId="49" applyNumberFormat="1" applyFont="1" applyFill="1" applyBorder="1" applyAlignment="1">
      <alignment horizontal="center" vertical="center" wrapText="1"/>
    </xf>
    <xf numFmtId="9" fontId="18" fillId="0" borderId="1" xfId="0" applyNumberFormat="1" applyFont="1" applyFill="1" applyBorder="1" applyAlignment="1">
      <alignment horizontal="center" vertical="center" wrapText="1"/>
    </xf>
    <xf numFmtId="0" fontId="10" fillId="0" borderId="1" xfId="49"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10" fontId="18" fillId="0" borderId="1" xfId="1" applyNumberFormat="1" applyFont="1" applyFill="1" applyBorder="1" applyAlignment="1">
      <alignment vertical="center" wrapText="1"/>
    </xf>
    <xf numFmtId="179" fontId="18" fillId="0" borderId="1" xfId="1" applyNumberFormat="1" applyFont="1" applyFill="1" applyBorder="1" applyAlignment="1">
      <alignment horizontal="center" vertical="center" wrapText="1"/>
    </xf>
    <xf numFmtId="0" fontId="18" fillId="0" borderId="1" xfId="0" applyFont="1" applyFill="1" applyBorder="1" applyAlignment="1">
      <alignment vertical="center" wrapText="1"/>
    </xf>
    <xf numFmtId="179" fontId="23" fillId="0" borderId="1" xfId="0" applyNumberFormat="1" applyFont="1" applyFill="1" applyBorder="1" applyAlignment="1">
      <alignment horizontal="center" vertical="center" wrapText="1"/>
    </xf>
    <xf numFmtId="43" fontId="23" fillId="0" borderId="1" xfId="1" applyNumberFormat="1"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10" fontId="5" fillId="0" borderId="1" xfId="0" applyNumberFormat="1" applyFont="1" applyFill="1" applyBorder="1" applyAlignment="1">
      <alignment horizontal="center" vertical="center" wrapText="1"/>
    </xf>
    <xf numFmtId="49" fontId="24" fillId="0" borderId="1" xfId="49" applyNumberFormat="1" applyFont="1" applyFill="1" applyBorder="1" applyAlignment="1">
      <alignment horizontal="center" vertical="center" wrapText="1"/>
    </xf>
    <xf numFmtId="49" fontId="24" fillId="0" borderId="1" xfId="49" applyNumberFormat="1" applyFont="1" applyFill="1" applyBorder="1" applyAlignment="1">
      <alignment horizontal="left" vertical="center" wrapText="1"/>
    </xf>
    <xf numFmtId="0" fontId="21" fillId="0" borderId="1" xfId="1" applyNumberFormat="1"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179" fontId="21" fillId="0" borderId="1" xfId="3" applyNumberFormat="1" applyFont="1" applyFill="1" applyBorder="1" applyAlignment="1">
      <alignment horizontal="center" vertical="center" wrapText="1"/>
    </xf>
    <xf numFmtId="179" fontId="21" fillId="0" borderId="1" xfId="0" applyNumberFormat="1" applyFont="1" applyFill="1" applyBorder="1" applyAlignment="1">
      <alignment horizontal="center" vertical="center" wrapText="1"/>
    </xf>
    <xf numFmtId="179" fontId="24" fillId="0" borderId="1" xfId="49" applyNumberFormat="1" applyFont="1" applyFill="1" applyBorder="1" applyAlignment="1">
      <alignment horizontal="center" vertical="center" wrapText="1"/>
    </xf>
    <xf numFmtId="9" fontId="21" fillId="0" borderId="1" xfId="0" applyNumberFormat="1" applyFont="1" applyFill="1" applyBorder="1" applyAlignment="1">
      <alignment horizontal="center" vertical="center" wrapText="1"/>
    </xf>
    <xf numFmtId="177" fontId="21" fillId="0" borderId="1" xfId="1" applyNumberFormat="1" applyFont="1" applyFill="1" applyBorder="1" applyAlignment="1">
      <alignment horizontal="center" vertical="center" wrapText="1"/>
    </xf>
    <xf numFmtId="179" fontId="21" fillId="0" borderId="1" xfId="1" applyNumberFormat="1" applyFont="1" applyFill="1" applyBorder="1" applyAlignment="1">
      <alignment horizontal="center" vertical="center" wrapText="1"/>
    </xf>
    <xf numFmtId="182" fontId="21" fillId="0" borderId="1" xfId="3" applyNumberFormat="1" applyFont="1" applyFill="1" applyBorder="1" applyAlignment="1">
      <alignment horizontal="center" vertical="center" wrapText="1"/>
    </xf>
    <xf numFmtId="182" fontId="21" fillId="0" borderId="1" xfId="0" applyNumberFormat="1" applyFont="1" applyFill="1" applyBorder="1" applyAlignment="1">
      <alignment horizontal="center" vertical="center" wrapText="1"/>
    </xf>
    <xf numFmtId="43" fontId="23" fillId="0" borderId="1" xfId="1" applyFont="1" applyFill="1" applyBorder="1" applyAlignment="1">
      <alignment horizontal="center" vertical="center" wrapText="1"/>
    </xf>
    <xf numFmtId="9" fontId="6" fillId="0" borderId="13" xfId="0" applyNumberFormat="1"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8"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3" xfId="0"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9" fontId="5" fillId="0" borderId="13" xfId="0" applyNumberFormat="1"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5" xfId="0" applyFont="1" applyFill="1" applyBorder="1" applyAlignment="1">
      <alignment horizontal="center" vertical="center"/>
    </xf>
    <xf numFmtId="0" fontId="6" fillId="0" borderId="1" xfId="49" applyFont="1" applyFill="1" applyBorder="1" applyAlignment="1">
      <alignment horizontal="left" vertical="center" wrapText="1"/>
    </xf>
    <xf numFmtId="0" fontId="6" fillId="0" borderId="1" xfId="51" applyFont="1" applyFill="1" applyBorder="1" applyAlignment="1">
      <alignment horizontal="left" vertical="center" wrapText="1"/>
    </xf>
    <xf numFmtId="0" fontId="6" fillId="0" borderId="1" xfId="54" applyFont="1" applyFill="1" applyBorder="1" applyAlignment="1">
      <alignment horizontal="left" vertical="center" wrapText="1"/>
    </xf>
    <xf numFmtId="0" fontId="6" fillId="0" borderId="1" xfId="52" applyFont="1" applyFill="1" applyBorder="1" applyAlignment="1">
      <alignment horizontal="left" vertical="center" wrapText="1"/>
    </xf>
    <xf numFmtId="0" fontId="6" fillId="0" borderId="1" xfId="50" applyFont="1" applyFill="1" applyBorder="1" applyAlignment="1">
      <alignment horizontal="left" vertical="center" wrapText="1"/>
    </xf>
    <xf numFmtId="9" fontId="10" fillId="0" borderId="1" xfId="3" applyFont="1" applyFill="1" applyBorder="1" applyAlignment="1">
      <alignment horizontal="center" vertical="center" wrapText="1"/>
    </xf>
    <xf numFmtId="0" fontId="22"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6" fillId="0" borderId="1" xfId="0" applyFont="1" applyFill="1" applyBorder="1" applyAlignment="1">
      <alignment vertical="center" wrapText="1"/>
    </xf>
    <xf numFmtId="179" fontId="22" fillId="0" borderId="1" xfId="3" applyNumberFormat="1" applyFont="1" applyFill="1" applyBorder="1" applyAlignment="1">
      <alignment horizontal="center" vertical="center" wrapText="1"/>
    </xf>
    <xf numFmtId="177" fontId="18" fillId="0" borderId="1" xfId="1" applyNumberFormat="1" applyFont="1" applyFill="1" applyBorder="1" applyAlignment="1">
      <alignment horizontal="center" vertical="center" wrapText="1"/>
    </xf>
    <xf numFmtId="0" fontId="22" fillId="0" borderId="1" xfId="0" applyFont="1" applyFill="1" applyBorder="1" applyAlignment="1">
      <alignment horizontal="center" vertical="center"/>
    </xf>
    <xf numFmtId="0" fontId="11" fillId="0" borderId="10" xfId="0" applyFont="1" applyFill="1" applyBorder="1" applyAlignment="1">
      <alignment horizontal="center" vertical="center" wrapText="1"/>
    </xf>
    <xf numFmtId="0" fontId="10" fillId="0" borderId="16" xfId="0" applyFont="1" applyFill="1" applyBorder="1" applyAlignment="1">
      <alignment horizontal="left" vertical="center" wrapText="1"/>
    </xf>
    <xf numFmtId="0" fontId="11" fillId="0" borderId="1" xfId="0" applyFont="1" applyFill="1" applyBorder="1" applyAlignment="1">
      <alignment vertical="center" wrapText="1"/>
    </xf>
    <xf numFmtId="9" fontId="10" fillId="0" borderId="1" xfId="0" applyNumberFormat="1" applyFont="1" applyFill="1" applyBorder="1" applyAlignment="1">
      <alignment horizontal="center" vertical="center" wrapText="1"/>
    </xf>
    <xf numFmtId="177" fontId="10" fillId="0" borderId="1" xfId="3" applyNumberFormat="1" applyFont="1" applyFill="1" applyBorder="1" applyAlignment="1">
      <alignment horizontal="center" vertical="center" wrapText="1"/>
    </xf>
    <xf numFmtId="0" fontId="6" fillId="0" borderId="1" xfId="0" applyFont="1" applyFill="1" applyBorder="1" applyAlignment="1" quotePrefix="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5" xfId="50"/>
    <cellStyle name="常规 4" xfId="51"/>
    <cellStyle name="常规 6" xfId="52"/>
    <cellStyle name="常规 7" xfId="53"/>
    <cellStyle name="常规 3" xfId="54"/>
    <cellStyle name="常规 8" xfId="55"/>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tyles" Target="styles.xml"/><Relationship Id="rId33" Type="http://schemas.openxmlformats.org/officeDocument/2006/relationships/sharedStrings" Target="sharedString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1"/>
  <sheetViews>
    <sheetView tabSelected="1" workbookViewId="0">
      <selection activeCell="H11" sqref="H11:N11"/>
    </sheetView>
  </sheetViews>
  <sheetFormatPr defaultColWidth="9" defaultRowHeight="13.5"/>
  <cols>
    <col min="1" max="3" width="9" style="86"/>
    <col min="4" max="4" width="18.225" style="86" customWidth="1"/>
    <col min="5" max="5" width="2.10833333333333" style="86" customWidth="1"/>
    <col min="6" max="7" width="9" style="86"/>
    <col min="8" max="9" width="10.25" style="86" customWidth="1"/>
    <col min="10" max="16384" width="9" style="86"/>
  </cols>
  <sheetData>
    <row r="1" s="86" customFormat="1" ht="20.4" customHeight="1" spans="1:14">
      <c r="A1" s="87" t="s">
        <v>0</v>
      </c>
      <c r="B1" s="87"/>
      <c r="C1" s="87"/>
      <c r="D1" s="87"/>
      <c r="E1" s="87"/>
      <c r="F1" s="87"/>
      <c r="G1" s="87"/>
      <c r="H1" s="87"/>
      <c r="I1" s="87"/>
      <c r="J1" s="87"/>
      <c r="K1" s="87"/>
      <c r="L1" s="87"/>
      <c r="M1" s="87"/>
      <c r="N1" s="87"/>
    </row>
    <row r="2" s="86" customFormat="1" spans="1:14">
      <c r="A2" s="88" t="s">
        <v>1</v>
      </c>
      <c r="B2" s="88"/>
      <c r="C2" s="88"/>
      <c r="D2" s="88"/>
      <c r="E2" s="88"/>
      <c r="F2" s="88"/>
      <c r="G2" s="88"/>
      <c r="H2" s="88"/>
      <c r="I2" s="88"/>
      <c r="J2" s="88"/>
      <c r="K2" s="88"/>
      <c r="L2" s="88"/>
      <c r="M2" s="88"/>
      <c r="N2" s="88"/>
    </row>
    <row r="3" s="86" customFormat="1" ht="17" customHeight="1" spans="1:14">
      <c r="A3" s="76" t="s">
        <v>2</v>
      </c>
      <c r="B3" s="76"/>
      <c r="C3" s="75" t="s">
        <v>3</v>
      </c>
      <c r="D3" s="75"/>
      <c r="E3" s="75"/>
      <c r="F3" s="75"/>
      <c r="G3" s="75"/>
      <c r="H3" s="75"/>
      <c r="I3" s="75"/>
      <c r="J3" s="75"/>
      <c r="K3" s="75"/>
      <c r="L3" s="75"/>
      <c r="M3" s="75"/>
      <c r="N3" s="75"/>
    </row>
    <row r="4" s="86" customFormat="1" ht="17" customHeight="1" spans="1:14">
      <c r="A4" s="76" t="s">
        <v>4</v>
      </c>
      <c r="B4" s="76"/>
      <c r="C4" s="75" t="s">
        <v>5</v>
      </c>
      <c r="D4" s="75"/>
      <c r="E4" s="75"/>
      <c r="F4" s="75"/>
      <c r="G4" s="75"/>
      <c r="H4" s="76" t="s">
        <v>6</v>
      </c>
      <c r="I4" s="75" t="s">
        <v>7</v>
      </c>
      <c r="J4" s="75"/>
      <c r="K4" s="75"/>
      <c r="L4" s="75"/>
      <c r="M4" s="75"/>
      <c r="N4" s="75"/>
    </row>
    <row r="5" s="86" customFormat="1" ht="28" customHeight="1" spans="1:14">
      <c r="A5" s="89" t="s">
        <v>8</v>
      </c>
      <c r="B5" s="90"/>
      <c r="C5" s="76"/>
      <c r="D5" s="76"/>
      <c r="E5" s="76"/>
      <c r="F5" s="76" t="s">
        <v>9</v>
      </c>
      <c r="G5" s="76" t="s">
        <v>10</v>
      </c>
      <c r="H5" s="76" t="s">
        <v>11</v>
      </c>
      <c r="I5" s="76" t="s">
        <v>12</v>
      </c>
      <c r="J5" s="76"/>
      <c r="K5" s="76"/>
      <c r="L5" s="76"/>
      <c r="M5" s="76" t="s">
        <v>13</v>
      </c>
      <c r="N5" s="76" t="s">
        <v>14</v>
      </c>
    </row>
    <row r="6" s="86" customFormat="1" ht="19" customHeight="1" spans="1:14">
      <c r="A6" s="91"/>
      <c r="B6" s="92"/>
      <c r="C6" s="77" t="s">
        <v>15</v>
      </c>
      <c r="D6" s="77"/>
      <c r="E6" s="77"/>
      <c r="F6" s="75">
        <v>36.03</v>
      </c>
      <c r="G6" s="75">
        <v>36.03</v>
      </c>
      <c r="H6" s="75">
        <v>31.917111</v>
      </c>
      <c r="I6" s="76">
        <v>10</v>
      </c>
      <c r="J6" s="76"/>
      <c r="K6" s="76"/>
      <c r="L6" s="76"/>
      <c r="M6" s="230">
        <f>H6/G6</f>
        <v>0.885848209825146</v>
      </c>
      <c r="N6" s="79">
        <f>ROUND(M6*10,2)</f>
        <v>8.86</v>
      </c>
    </row>
    <row r="7" s="86" customFormat="1" spans="1:14">
      <c r="A7" s="91"/>
      <c r="B7" s="92"/>
      <c r="C7" s="76" t="s">
        <v>16</v>
      </c>
      <c r="D7" s="76"/>
      <c r="E7" s="76"/>
      <c r="F7" s="75">
        <v>36.03</v>
      </c>
      <c r="G7" s="75">
        <v>36.03</v>
      </c>
      <c r="H7" s="75">
        <v>31.917111</v>
      </c>
      <c r="I7" s="75" t="s">
        <v>17</v>
      </c>
      <c r="J7" s="75"/>
      <c r="K7" s="75"/>
      <c r="L7" s="75"/>
      <c r="M7" s="75" t="s">
        <v>17</v>
      </c>
      <c r="N7" s="75" t="s">
        <v>17</v>
      </c>
    </row>
    <row r="8" s="86" customFormat="1" spans="1:14">
      <c r="A8" s="91"/>
      <c r="B8" s="92"/>
      <c r="C8" s="76" t="s">
        <v>18</v>
      </c>
      <c r="D8" s="76"/>
      <c r="E8" s="76"/>
      <c r="F8" s="75">
        <v>0</v>
      </c>
      <c r="G8" s="75">
        <v>0</v>
      </c>
      <c r="H8" s="75">
        <v>0</v>
      </c>
      <c r="I8" s="75" t="s">
        <v>17</v>
      </c>
      <c r="J8" s="75"/>
      <c r="K8" s="75"/>
      <c r="L8" s="75"/>
      <c r="M8" s="75" t="s">
        <v>17</v>
      </c>
      <c r="N8" s="75" t="s">
        <v>17</v>
      </c>
    </row>
    <row r="9" s="86" customFormat="1" spans="1:14">
      <c r="A9" s="93"/>
      <c r="B9" s="94"/>
      <c r="C9" s="76" t="s">
        <v>19</v>
      </c>
      <c r="D9" s="76"/>
      <c r="E9" s="76"/>
      <c r="F9" s="75">
        <v>0</v>
      </c>
      <c r="G9" s="75">
        <v>0</v>
      </c>
      <c r="H9" s="75">
        <v>0</v>
      </c>
      <c r="I9" s="75" t="s">
        <v>17</v>
      </c>
      <c r="J9" s="75"/>
      <c r="K9" s="75"/>
      <c r="L9" s="75"/>
      <c r="M9" s="75" t="s">
        <v>17</v>
      </c>
      <c r="N9" s="75" t="s">
        <v>17</v>
      </c>
    </row>
    <row r="10" s="86" customFormat="1" spans="1:14">
      <c r="A10" s="76" t="s">
        <v>20</v>
      </c>
      <c r="B10" s="76" t="s">
        <v>21</v>
      </c>
      <c r="C10" s="76"/>
      <c r="D10" s="76"/>
      <c r="E10" s="76"/>
      <c r="F10" s="76"/>
      <c r="G10" s="76"/>
      <c r="H10" s="76" t="s">
        <v>22</v>
      </c>
      <c r="I10" s="76"/>
      <c r="J10" s="76"/>
      <c r="K10" s="76"/>
      <c r="L10" s="76"/>
      <c r="M10" s="76"/>
      <c r="N10" s="76"/>
    </row>
    <row r="11" s="86" customFormat="1" ht="44.4" customHeight="1" spans="1:14">
      <c r="A11" s="76"/>
      <c r="B11" s="26" t="s">
        <v>23</v>
      </c>
      <c r="C11" s="26"/>
      <c r="D11" s="26"/>
      <c r="E11" s="26"/>
      <c r="F11" s="26"/>
      <c r="G11" s="26"/>
      <c r="H11" s="26" t="s">
        <v>24</v>
      </c>
      <c r="I11" s="26"/>
      <c r="J11" s="26"/>
      <c r="K11" s="26"/>
      <c r="L11" s="26"/>
      <c r="M11" s="26"/>
      <c r="N11" s="26"/>
    </row>
    <row r="12" s="86" customFormat="1" ht="31.8" customHeight="1" spans="1:14">
      <c r="A12" s="95" t="s">
        <v>25</v>
      </c>
      <c r="B12" s="76" t="s">
        <v>26</v>
      </c>
      <c r="C12" s="76" t="s">
        <v>27</v>
      </c>
      <c r="D12" s="76" t="s">
        <v>28</v>
      </c>
      <c r="E12" s="76" t="s">
        <v>29</v>
      </c>
      <c r="F12" s="76"/>
      <c r="G12" s="76"/>
      <c r="H12" s="76" t="s">
        <v>30</v>
      </c>
      <c r="I12" s="76"/>
      <c r="J12" s="76" t="s">
        <v>12</v>
      </c>
      <c r="K12" s="76" t="s">
        <v>14</v>
      </c>
      <c r="L12" s="76" t="s">
        <v>31</v>
      </c>
      <c r="M12" s="76"/>
      <c r="N12" s="76"/>
    </row>
    <row r="13" s="86" customFormat="1" ht="45" customHeight="1" spans="1:14">
      <c r="A13" s="96"/>
      <c r="B13" s="95" t="s">
        <v>32</v>
      </c>
      <c r="C13" s="95" t="s">
        <v>33</v>
      </c>
      <c r="D13" s="26" t="s">
        <v>34</v>
      </c>
      <c r="E13" s="75" t="s">
        <v>35</v>
      </c>
      <c r="F13" s="75"/>
      <c r="G13" s="75"/>
      <c r="H13" s="75" t="s">
        <v>36</v>
      </c>
      <c r="I13" s="75"/>
      <c r="J13" s="75">
        <v>10</v>
      </c>
      <c r="K13" s="75">
        <v>7</v>
      </c>
      <c r="L13" s="75" t="s">
        <v>37</v>
      </c>
      <c r="M13" s="75"/>
      <c r="N13" s="75"/>
    </row>
    <row r="14" s="86" customFormat="1" spans="1:14">
      <c r="A14" s="96"/>
      <c r="B14" s="96"/>
      <c r="C14" s="96"/>
      <c r="D14" s="26" t="s">
        <v>38</v>
      </c>
      <c r="E14" s="75" t="s">
        <v>39</v>
      </c>
      <c r="F14" s="75"/>
      <c r="G14" s="75"/>
      <c r="H14" s="75" t="s">
        <v>40</v>
      </c>
      <c r="I14" s="75"/>
      <c r="J14" s="75">
        <v>10</v>
      </c>
      <c r="K14" s="75">
        <v>10</v>
      </c>
      <c r="L14" s="75"/>
      <c r="M14" s="75"/>
      <c r="N14" s="75"/>
    </row>
    <row r="15" s="86" customFormat="1" ht="40" customHeight="1" spans="1:14">
      <c r="A15" s="96"/>
      <c r="B15" s="96"/>
      <c r="C15" s="95" t="s">
        <v>41</v>
      </c>
      <c r="D15" s="26" t="s">
        <v>42</v>
      </c>
      <c r="E15" s="75" t="s">
        <v>43</v>
      </c>
      <c r="F15" s="75"/>
      <c r="G15" s="75"/>
      <c r="H15" s="75" t="s">
        <v>44</v>
      </c>
      <c r="I15" s="75"/>
      <c r="J15" s="75">
        <v>15</v>
      </c>
      <c r="K15" s="75">
        <v>14</v>
      </c>
      <c r="L15" s="75" t="s">
        <v>45</v>
      </c>
      <c r="M15" s="75"/>
      <c r="N15" s="75"/>
    </row>
    <row r="16" s="86" customFormat="1" ht="22.5" spans="1:14">
      <c r="A16" s="96"/>
      <c r="B16" s="226"/>
      <c r="C16" s="95" t="s">
        <v>46</v>
      </c>
      <c r="D16" s="227" t="s">
        <v>47</v>
      </c>
      <c r="E16" s="75" t="s">
        <v>48</v>
      </c>
      <c r="F16" s="75"/>
      <c r="G16" s="75"/>
      <c r="H16" s="75" t="s">
        <v>49</v>
      </c>
      <c r="I16" s="75"/>
      <c r="J16" s="75">
        <v>15</v>
      </c>
      <c r="K16" s="75">
        <v>15</v>
      </c>
      <c r="L16" s="75"/>
      <c r="M16" s="75"/>
      <c r="N16" s="75"/>
    </row>
    <row r="17" s="86" customFormat="1" ht="42" customHeight="1" spans="1:14">
      <c r="A17" s="96"/>
      <c r="B17" s="228" t="s">
        <v>50</v>
      </c>
      <c r="C17" s="76" t="s">
        <v>51</v>
      </c>
      <c r="D17" s="26" t="s">
        <v>52</v>
      </c>
      <c r="E17" s="75" t="s">
        <v>43</v>
      </c>
      <c r="F17" s="75"/>
      <c r="G17" s="75"/>
      <c r="H17" s="75" t="s">
        <v>44</v>
      </c>
      <c r="I17" s="75"/>
      <c r="J17" s="75">
        <v>30</v>
      </c>
      <c r="K17" s="75">
        <v>29</v>
      </c>
      <c r="L17" s="75" t="s">
        <v>45</v>
      </c>
      <c r="M17" s="75"/>
      <c r="N17" s="75"/>
    </row>
    <row r="18" s="86" customFormat="1" ht="22.5" spans="1:14">
      <c r="A18" s="96"/>
      <c r="B18" s="95" t="s">
        <v>53</v>
      </c>
      <c r="C18" s="76" t="s">
        <v>54</v>
      </c>
      <c r="D18" s="26" t="s">
        <v>55</v>
      </c>
      <c r="E18" s="75" t="s">
        <v>56</v>
      </c>
      <c r="F18" s="75"/>
      <c r="G18" s="75"/>
      <c r="H18" s="229">
        <v>1</v>
      </c>
      <c r="I18" s="75"/>
      <c r="J18" s="75">
        <v>10</v>
      </c>
      <c r="K18" s="75">
        <v>10</v>
      </c>
      <c r="L18" s="75"/>
      <c r="M18" s="75"/>
      <c r="N18" s="75"/>
    </row>
    <row r="19" s="86" customFormat="1" spans="1:14">
      <c r="A19" s="76" t="s">
        <v>57</v>
      </c>
      <c r="B19" s="76"/>
      <c r="C19" s="76"/>
      <c r="D19" s="76"/>
      <c r="E19" s="76"/>
      <c r="F19" s="76"/>
      <c r="G19" s="76"/>
      <c r="H19" s="76"/>
      <c r="I19" s="76"/>
      <c r="J19" s="75">
        <f>SUM(J13:J18)+I6</f>
        <v>100</v>
      </c>
      <c r="K19" s="79">
        <f>SUM(K13:K18)+N6</f>
        <v>93.86</v>
      </c>
      <c r="L19" s="75"/>
      <c r="M19" s="75"/>
      <c r="N19" s="75"/>
    </row>
    <row r="20" s="86" customFormat="1" spans="1:14">
      <c r="A20" s="97"/>
      <c r="B20" s="97"/>
      <c r="C20" s="97"/>
      <c r="D20" s="97"/>
      <c r="E20" s="97"/>
      <c r="F20" s="97"/>
      <c r="G20" s="97"/>
      <c r="H20" s="97"/>
      <c r="I20" s="97"/>
      <c r="J20" s="97"/>
      <c r="K20" s="97"/>
      <c r="L20" s="97"/>
      <c r="M20" s="97"/>
      <c r="N20" s="97"/>
    </row>
    <row r="21" s="86" customFormat="1" ht="127.2" customHeight="1" spans="1:14">
      <c r="A21" s="98" t="s">
        <v>58</v>
      </c>
      <c r="B21" s="98"/>
      <c r="C21" s="98"/>
      <c r="D21" s="98"/>
      <c r="E21" s="98"/>
      <c r="F21" s="98"/>
      <c r="G21" s="98"/>
      <c r="H21" s="98"/>
      <c r="I21" s="98"/>
      <c r="J21" s="98"/>
      <c r="K21" s="98"/>
      <c r="L21" s="98"/>
      <c r="M21" s="98"/>
      <c r="N21" s="98"/>
    </row>
  </sheetData>
  <mergeCells count="50">
    <mergeCell ref="A1:N1"/>
    <mergeCell ref="A2:N2"/>
    <mergeCell ref="A3:B3"/>
    <mergeCell ref="C3:N3"/>
    <mergeCell ref="A4:B4"/>
    <mergeCell ref="C4:G4"/>
    <mergeCell ref="I4:N4"/>
    <mergeCell ref="C5:E5"/>
    <mergeCell ref="I5:L5"/>
    <mergeCell ref="C6:E6"/>
    <mergeCell ref="I6:L6"/>
    <mergeCell ref="C7:E7"/>
    <mergeCell ref="I7:L7"/>
    <mergeCell ref="C8:E8"/>
    <mergeCell ref="I8:L8"/>
    <mergeCell ref="C9:E9"/>
    <mergeCell ref="I9:L9"/>
    <mergeCell ref="B10:G10"/>
    <mergeCell ref="H10:N10"/>
    <mergeCell ref="B11:G11"/>
    <mergeCell ref="H11:N11"/>
    <mergeCell ref="E12:G12"/>
    <mergeCell ref="H12:I12"/>
    <mergeCell ref="L12:N12"/>
    <mergeCell ref="E13:G13"/>
    <mergeCell ref="H13:I13"/>
    <mergeCell ref="L13:N13"/>
    <mergeCell ref="E14:G14"/>
    <mergeCell ref="H14:I14"/>
    <mergeCell ref="L14:N14"/>
    <mergeCell ref="E15:G15"/>
    <mergeCell ref="H15:I15"/>
    <mergeCell ref="L15:N15"/>
    <mergeCell ref="E16:G16"/>
    <mergeCell ref="H16:I16"/>
    <mergeCell ref="L16:N16"/>
    <mergeCell ref="E17:G17"/>
    <mergeCell ref="H17:I17"/>
    <mergeCell ref="L17:N17"/>
    <mergeCell ref="E18:G18"/>
    <mergeCell ref="H18:I18"/>
    <mergeCell ref="L18:N18"/>
    <mergeCell ref="A19:I19"/>
    <mergeCell ref="L19:N19"/>
    <mergeCell ref="A21:N21"/>
    <mergeCell ref="A10:A11"/>
    <mergeCell ref="A12:A18"/>
    <mergeCell ref="B13:B16"/>
    <mergeCell ref="C13:C14"/>
    <mergeCell ref="A5:B9"/>
  </mergeCells>
  <pageMargins left="0.75" right="0.75" top="1" bottom="1" header="0.5" footer="0.5"/>
  <pageSetup paperSize="9" scale="61"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9"/>
  <sheetViews>
    <sheetView workbookViewId="0">
      <selection activeCell="C3" sqref="C3:N3"/>
    </sheetView>
  </sheetViews>
  <sheetFormatPr defaultColWidth="9" defaultRowHeight="13.5"/>
  <cols>
    <col min="1" max="3" width="9" style="28"/>
    <col min="4" max="4" width="18.225" style="28" customWidth="1"/>
    <col min="5" max="5" width="2.10833333333333" style="28" customWidth="1"/>
    <col min="6" max="7" width="9" style="28"/>
    <col min="8" max="9" width="10.25" style="28" customWidth="1"/>
    <col min="10" max="16384" width="9" style="28"/>
  </cols>
  <sheetData>
    <row r="1" s="28" customFormat="1" ht="20.4" customHeight="1" spans="1:14">
      <c r="A1" s="29" t="s">
        <v>0</v>
      </c>
      <c r="B1" s="29"/>
      <c r="C1" s="29"/>
      <c r="D1" s="29"/>
      <c r="E1" s="29"/>
      <c r="F1" s="29"/>
      <c r="G1" s="29"/>
      <c r="H1" s="29"/>
      <c r="I1" s="29"/>
      <c r="J1" s="29"/>
      <c r="K1" s="29"/>
      <c r="L1" s="29"/>
      <c r="M1" s="29"/>
      <c r="N1" s="29"/>
    </row>
    <row r="2" s="28" customFormat="1" spans="1:14">
      <c r="A2" s="3" t="s">
        <v>59</v>
      </c>
      <c r="B2" s="3"/>
      <c r="C2" s="3"/>
      <c r="D2" s="3"/>
      <c r="E2" s="3"/>
      <c r="F2" s="3"/>
      <c r="G2" s="3"/>
      <c r="H2" s="3"/>
      <c r="I2" s="3"/>
      <c r="J2" s="3"/>
      <c r="K2" s="3"/>
      <c r="L2" s="3"/>
      <c r="M2" s="3"/>
      <c r="N2" s="3"/>
    </row>
    <row r="3" s="28" customFormat="1" ht="17" customHeight="1" spans="1:14">
      <c r="A3" s="4" t="s">
        <v>2</v>
      </c>
      <c r="B3" s="4"/>
      <c r="C3" s="5" t="s">
        <v>194</v>
      </c>
      <c r="D3" s="5"/>
      <c r="E3" s="5"/>
      <c r="F3" s="5"/>
      <c r="G3" s="5"/>
      <c r="H3" s="5"/>
      <c r="I3" s="5"/>
      <c r="J3" s="5"/>
      <c r="K3" s="5"/>
      <c r="L3" s="5"/>
      <c r="M3" s="5"/>
      <c r="N3" s="5"/>
    </row>
    <row r="4" s="28" customFormat="1" ht="17" customHeight="1" spans="1:14">
      <c r="A4" s="4" t="s">
        <v>4</v>
      </c>
      <c r="B4" s="4"/>
      <c r="C4" s="5" t="s">
        <v>5</v>
      </c>
      <c r="D4" s="5"/>
      <c r="E4" s="5"/>
      <c r="F4" s="5"/>
      <c r="G4" s="5"/>
      <c r="H4" s="4" t="s">
        <v>6</v>
      </c>
      <c r="I4" s="5" t="s">
        <v>7</v>
      </c>
      <c r="J4" s="5"/>
      <c r="K4" s="5"/>
      <c r="L4" s="5"/>
      <c r="M4" s="5"/>
      <c r="N4" s="5"/>
    </row>
    <row r="5" s="28" customFormat="1" ht="28" customHeight="1" spans="1:14">
      <c r="A5" s="6" t="s">
        <v>8</v>
      </c>
      <c r="B5" s="7"/>
      <c r="C5" s="4"/>
      <c r="D5" s="4"/>
      <c r="E5" s="4"/>
      <c r="F5" s="4" t="s">
        <v>9</v>
      </c>
      <c r="G5" s="4" t="s">
        <v>10</v>
      </c>
      <c r="H5" s="4" t="s">
        <v>11</v>
      </c>
      <c r="I5" s="4" t="s">
        <v>12</v>
      </c>
      <c r="J5" s="4"/>
      <c r="K5" s="4"/>
      <c r="L5" s="4"/>
      <c r="M5" s="4" t="s">
        <v>13</v>
      </c>
      <c r="N5" s="4" t="s">
        <v>14</v>
      </c>
    </row>
    <row r="6" s="28" customFormat="1" ht="19" customHeight="1" spans="1:14">
      <c r="A6" s="8"/>
      <c r="B6" s="9"/>
      <c r="C6" s="10" t="s">
        <v>15</v>
      </c>
      <c r="D6" s="10"/>
      <c r="E6" s="10"/>
      <c r="F6" s="5">
        <v>500</v>
      </c>
      <c r="G6" s="5">
        <v>500</v>
      </c>
      <c r="H6" s="5">
        <v>447.097864</v>
      </c>
      <c r="I6" s="4">
        <v>10</v>
      </c>
      <c r="J6" s="4"/>
      <c r="K6" s="4"/>
      <c r="L6" s="4"/>
      <c r="M6" s="27">
        <f>H6/G6</f>
        <v>0.894195728</v>
      </c>
      <c r="N6" s="25">
        <f>ROUND(M6*10,2)</f>
        <v>8.94</v>
      </c>
    </row>
    <row r="7" s="28" customFormat="1" spans="1:14">
      <c r="A7" s="8"/>
      <c r="B7" s="9"/>
      <c r="C7" s="4" t="s">
        <v>16</v>
      </c>
      <c r="D7" s="4"/>
      <c r="E7" s="4"/>
      <c r="F7" s="5">
        <v>500</v>
      </c>
      <c r="G7" s="5">
        <v>500</v>
      </c>
      <c r="H7" s="5">
        <v>447.097864</v>
      </c>
      <c r="I7" s="5" t="s">
        <v>17</v>
      </c>
      <c r="J7" s="5"/>
      <c r="K7" s="5"/>
      <c r="L7" s="5"/>
      <c r="M7" s="5" t="s">
        <v>17</v>
      </c>
      <c r="N7" s="5" t="s">
        <v>17</v>
      </c>
    </row>
    <row r="8" s="28" customFormat="1" spans="1:14">
      <c r="A8" s="8"/>
      <c r="B8" s="9"/>
      <c r="C8" s="4" t="s">
        <v>18</v>
      </c>
      <c r="D8" s="4"/>
      <c r="E8" s="4"/>
      <c r="F8" s="5">
        <v>0</v>
      </c>
      <c r="G8" s="5">
        <v>0</v>
      </c>
      <c r="H8" s="5">
        <v>0</v>
      </c>
      <c r="I8" s="5" t="s">
        <v>17</v>
      </c>
      <c r="J8" s="5"/>
      <c r="K8" s="5"/>
      <c r="L8" s="5"/>
      <c r="M8" s="5" t="s">
        <v>17</v>
      </c>
      <c r="N8" s="5" t="s">
        <v>17</v>
      </c>
    </row>
    <row r="9" s="28" customFormat="1" spans="1:14">
      <c r="A9" s="11"/>
      <c r="B9" s="12"/>
      <c r="C9" s="4" t="s">
        <v>19</v>
      </c>
      <c r="D9" s="4"/>
      <c r="E9" s="4"/>
      <c r="F9" s="5">
        <v>0</v>
      </c>
      <c r="G9" s="5">
        <v>0</v>
      </c>
      <c r="H9" s="5">
        <v>0</v>
      </c>
      <c r="I9" s="5" t="s">
        <v>17</v>
      </c>
      <c r="J9" s="5"/>
      <c r="K9" s="5"/>
      <c r="L9" s="5"/>
      <c r="M9" s="5" t="s">
        <v>17</v>
      </c>
      <c r="N9" s="5" t="s">
        <v>17</v>
      </c>
    </row>
    <row r="10" s="28" customFormat="1" spans="1:14">
      <c r="A10" s="4" t="s">
        <v>20</v>
      </c>
      <c r="B10" s="4" t="s">
        <v>21</v>
      </c>
      <c r="C10" s="4"/>
      <c r="D10" s="4"/>
      <c r="E10" s="4"/>
      <c r="F10" s="4"/>
      <c r="G10" s="4"/>
      <c r="H10" s="4" t="s">
        <v>22</v>
      </c>
      <c r="I10" s="4"/>
      <c r="J10" s="4"/>
      <c r="K10" s="4"/>
      <c r="L10" s="4"/>
      <c r="M10" s="4"/>
      <c r="N10" s="4"/>
    </row>
    <row r="11" s="28" customFormat="1" ht="44.4" customHeight="1" spans="1:14">
      <c r="A11" s="4"/>
      <c r="B11" s="13" t="s">
        <v>195</v>
      </c>
      <c r="C11" s="13"/>
      <c r="D11" s="13"/>
      <c r="E11" s="13"/>
      <c r="F11" s="13"/>
      <c r="G11" s="13"/>
      <c r="H11" s="13" t="s">
        <v>196</v>
      </c>
      <c r="I11" s="13"/>
      <c r="J11" s="13"/>
      <c r="K11" s="13"/>
      <c r="L11" s="13"/>
      <c r="M11" s="13"/>
      <c r="N11" s="13"/>
    </row>
    <row r="12" s="28" customFormat="1" ht="31.8" customHeight="1" spans="1:14">
      <c r="A12" s="14" t="s">
        <v>25</v>
      </c>
      <c r="B12" s="4" t="s">
        <v>26</v>
      </c>
      <c r="C12" s="4" t="s">
        <v>27</v>
      </c>
      <c r="D12" s="4" t="s">
        <v>28</v>
      </c>
      <c r="E12" s="4" t="s">
        <v>29</v>
      </c>
      <c r="F12" s="4"/>
      <c r="G12" s="4"/>
      <c r="H12" s="4" t="s">
        <v>30</v>
      </c>
      <c r="I12" s="4"/>
      <c r="J12" s="4" t="s">
        <v>12</v>
      </c>
      <c r="K12" s="4" t="s">
        <v>14</v>
      </c>
      <c r="L12" s="4" t="s">
        <v>31</v>
      </c>
      <c r="M12" s="4"/>
      <c r="N12" s="4"/>
    </row>
    <row r="13" s="28" customFormat="1" ht="43" customHeight="1" spans="1:14">
      <c r="A13" s="15"/>
      <c r="B13" s="16" t="s">
        <v>197</v>
      </c>
      <c r="C13" s="16" t="s">
        <v>198</v>
      </c>
      <c r="D13" s="16" t="s">
        <v>199</v>
      </c>
      <c r="E13" s="44" t="s">
        <v>114</v>
      </c>
      <c r="F13" s="45"/>
      <c r="G13" s="46"/>
      <c r="H13" s="201">
        <v>0.99</v>
      </c>
      <c r="I13" s="45"/>
      <c r="J13" s="5">
        <v>10</v>
      </c>
      <c r="K13" s="5">
        <v>8.9</v>
      </c>
      <c r="L13" s="83" t="s">
        <v>161</v>
      </c>
      <c r="M13" s="84"/>
      <c r="N13" s="85"/>
    </row>
    <row r="14" s="28" customFormat="1" ht="22.5" spans="1:14">
      <c r="A14" s="15"/>
      <c r="B14" s="16" t="s">
        <v>200</v>
      </c>
      <c r="C14" s="16" t="s">
        <v>201</v>
      </c>
      <c r="D14" s="16" t="s">
        <v>202</v>
      </c>
      <c r="E14" s="44" t="s">
        <v>114</v>
      </c>
      <c r="F14" s="45"/>
      <c r="G14" s="46"/>
      <c r="H14" s="201">
        <v>1</v>
      </c>
      <c r="I14" s="45"/>
      <c r="J14" s="5">
        <v>15</v>
      </c>
      <c r="K14" s="5">
        <v>15</v>
      </c>
      <c r="L14" s="83"/>
      <c r="M14" s="84"/>
      <c r="N14" s="85"/>
    </row>
    <row r="15" s="28" customFormat="1" ht="48" customHeight="1" spans="1:14">
      <c r="A15" s="15"/>
      <c r="B15" s="16" t="s">
        <v>200</v>
      </c>
      <c r="C15" s="16" t="s">
        <v>120</v>
      </c>
      <c r="D15" s="16" t="s">
        <v>203</v>
      </c>
      <c r="E15" s="44" t="s">
        <v>56</v>
      </c>
      <c r="F15" s="45"/>
      <c r="G15" s="46"/>
      <c r="H15" s="201">
        <v>0.98</v>
      </c>
      <c r="I15" s="45"/>
      <c r="J15" s="5">
        <v>15</v>
      </c>
      <c r="K15" s="5">
        <v>13.8</v>
      </c>
      <c r="L15" s="83" t="s">
        <v>204</v>
      </c>
      <c r="M15" s="84"/>
      <c r="N15" s="85"/>
    </row>
    <row r="16" s="28" customFormat="1" ht="24" customHeight="1" spans="1:14">
      <c r="A16" s="15"/>
      <c r="B16" s="16" t="s">
        <v>205</v>
      </c>
      <c r="C16" s="16" t="s">
        <v>206</v>
      </c>
      <c r="D16" s="16" t="s">
        <v>70</v>
      </c>
      <c r="E16" s="44" t="s">
        <v>48</v>
      </c>
      <c r="F16" s="45"/>
      <c r="G16" s="46"/>
      <c r="H16" s="44" t="s">
        <v>96</v>
      </c>
      <c r="I16" s="45"/>
      <c r="J16" s="5">
        <v>50</v>
      </c>
      <c r="K16" s="5">
        <v>50</v>
      </c>
      <c r="L16" s="83"/>
      <c r="M16" s="84"/>
      <c r="N16" s="85"/>
    </row>
    <row r="17" s="28" customFormat="1" spans="1:14">
      <c r="A17" s="18" t="s">
        <v>57</v>
      </c>
      <c r="B17" s="18"/>
      <c r="C17" s="18"/>
      <c r="D17" s="18"/>
      <c r="E17" s="18"/>
      <c r="F17" s="18"/>
      <c r="G17" s="18"/>
      <c r="H17" s="18"/>
      <c r="I17" s="18"/>
      <c r="J17" s="21">
        <f>SUM(J13:J16)+I6</f>
        <v>100</v>
      </c>
      <c r="K17" s="23">
        <f>SUM(K13:K16)+N6</f>
        <v>96.64</v>
      </c>
      <c r="L17" s="5"/>
      <c r="M17" s="5"/>
      <c r="N17" s="5"/>
    </row>
    <row r="18" s="28" customFormat="1" spans="1:14">
      <c r="A18" s="30"/>
      <c r="B18" s="30"/>
      <c r="C18" s="30"/>
      <c r="D18" s="30"/>
      <c r="E18" s="30"/>
      <c r="F18" s="30"/>
      <c r="G18" s="30"/>
      <c r="H18" s="30"/>
      <c r="I18" s="30"/>
      <c r="J18" s="30"/>
      <c r="K18" s="30"/>
      <c r="L18" s="30"/>
      <c r="M18" s="30"/>
      <c r="N18" s="30"/>
    </row>
    <row r="19" s="28" customFormat="1" ht="127.2" customHeight="1" spans="1:14">
      <c r="A19" s="31" t="s">
        <v>58</v>
      </c>
      <c r="B19" s="31"/>
      <c r="C19" s="31"/>
      <c r="D19" s="31"/>
      <c r="E19" s="31"/>
      <c r="F19" s="31"/>
      <c r="G19" s="31"/>
      <c r="H19" s="31"/>
      <c r="I19" s="31"/>
      <c r="J19" s="31"/>
      <c r="K19" s="31"/>
      <c r="L19" s="31"/>
      <c r="M19" s="31"/>
      <c r="N19" s="31"/>
    </row>
  </sheetData>
  <mergeCells count="42">
    <mergeCell ref="A1:N1"/>
    <mergeCell ref="A2:N2"/>
    <mergeCell ref="A3:B3"/>
    <mergeCell ref="C3:N3"/>
    <mergeCell ref="A4:B4"/>
    <mergeCell ref="C4:G4"/>
    <mergeCell ref="I4:N4"/>
    <mergeCell ref="C5:E5"/>
    <mergeCell ref="I5:L5"/>
    <mergeCell ref="C6:E6"/>
    <mergeCell ref="I6:L6"/>
    <mergeCell ref="C7:E7"/>
    <mergeCell ref="I7:L7"/>
    <mergeCell ref="C8:E8"/>
    <mergeCell ref="I8:L8"/>
    <mergeCell ref="C9:E9"/>
    <mergeCell ref="I9:L9"/>
    <mergeCell ref="B10:G10"/>
    <mergeCell ref="H10:N10"/>
    <mergeCell ref="B11:G11"/>
    <mergeCell ref="H11:N11"/>
    <mergeCell ref="E12:G12"/>
    <mergeCell ref="H12:I12"/>
    <mergeCell ref="L12:N12"/>
    <mergeCell ref="E13:G13"/>
    <mergeCell ref="H13:I13"/>
    <mergeCell ref="L13:N13"/>
    <mergeCell ref="E14:G14"/>
    <mergeCell ref="H14:I14"/>
    <mergeCell ref="L14:N14"/>
    <mergeCell ref="E15:G15"/>
    <mergeCell ref="H15:I15"/>
    <mergeCell ref="L15:N15"/>
    <mergeCell ref="E16:G16"/>
    <mergeCell ref="H16:I16"/>
    <mergeCell ref="L16:N16"/>
    <mergeCell ref="A17:I17"/>
    <mergeCell ref="L17:N17"/>
    <mergeCell ref="A19:N19"/>
    <mergeCell ref="A10:A11"/>
    <mergeCell ref="A12:A16"/>
    <mergeCell ref="A5:B9"/>
  </mergeCells>
  <pageMargins left="0.75" right="0.75" top="1" bottom="1" header="0.5" footer="0.5"/>
  <pageSetup paperSize="9" scale="61"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0"/>
  <sheetViews>
    <sheetView workbookViewId="0">
      <selection activeCell="C3" sqref="C3:N3"/>
    </sheetView>
  </sheetViews>
  <sheetFormatPr defaultColWidth="9" defaultRowHeight="13.5"/>
  <cols>
    <col min="1" max="3" width="9" style="28"/>
    <col min="4" max="4" width="18.225" style="28" customWidth="1"/>
    <col min="5" max="5" width="2.10833333333333" style="28" customWidth="1"/>
    <col min="6" max="7" width="9" style="28"/>
    <col min="8" max="9" width="10.25" style="28" customWidth="1"/>
    <col min="10" max="16384" width="9" style="28"/>
  </cols>
  <sheetData>
    <row r="1" s="28" customFormat="1" ht="20.4" customHeight="1" spans="1:14">
      <c r="A1" s="29" t="s">
        <v>0</v>
      </c>
      <c r="B1" s="29"/>
      <c r="C1" s="29"/>
      <c r="D1" s="29"/>
      <c r="E1" s="29"/>
      <c r="F1" s="29"/>
      <c r="G1" s="29"/>
      <c r="H1" s="29"/>
      <c r="I1" s="29"/>
      <c r="J1" s="29"/>
      <c r="K1" s="29"/>
      <c r="L1" s="29"/>
      <c r="M1" s="29"/>
      <c r="N1" s="29"/>
    </row>
    <row r="2" s="28" customFormat="1" spans="1:14">
      <c r="A2" s="3" t="s">
        <v>59</v>
      </c>
      <c r="B2" s="3"/>
      <c r="C2" s="3"/>
      <c r="D2" s="3"/>
      <c r="E2" s="3"/>
      <c r="F2" s="3"/>
      <c r="G2" s="3"/>
      <c r="H2" s="3"/>
      <c r="I2" s="3"/>
      <c r="J2" s="3"/>
      <c r="K2" s="3"/>
      <c r="L2" s="3"/>
      <c r="M2" s="3"/>
      <c r="N2" s="3"/>
    </row>
    <row r="3" s="28" customFormat="1" ht="17" customHeight="1" spans="1:14">
      <c r="A3" s="4" t="s">
        <v>2</v>
      </c>
      <c r="B3" s="4"/>
      <c r="C3" s="5" t="s">
        <v>207</v>
      </c>
      <c r="D3" s="5"/>
      <c r="E3" s="5"/>
      <c r="F3" s="5"/>
      <c r="G3" s="5"/>
      <c r="H3" s="5"/>
      <c r="I3" s="5"/>
      <c r="J3" s="5"/>
      <c r="K3" s="5"/>
      <c r="L3" s="5"/>
      <c r="M3" s="5"/>
      <c r="N3" s="5"/>
    </row>
    <row r="4" s="28" customFormat="1" ht="17" customHeight="1" spans="1:14">
      <c r="A4" s="4" t="s">
        <v>4</v>
      </c>
      <c r="B4" s="4"/>
      <c r="C4" s="5" t="s">
        <v>5</v>
      </c>
      <c r="D4" s="5"/>
      <c r="E4" s="5"/>
      <c r="F4" s="5"/>
      <c r="G4" s="5"/>
      <c r="H4" s="4" t="s">
        <v>6</v>
      </c>
      <c r="I4" s="5" t="s">
        <v>7</v>
      </c>
      <c r="J4" s="5"/>
      <c r="K4" s="5"/>
      <c r="L4" s="5"/>
      <c r="M4" s="5"/>
      <c r="N4" s="5"/>
    </row>
    <row r="5" s="28" customFormat="1" ht="28" customHeight="1" spans="1:14">
      <c r="A5" s="6" t="s">
        <v>8</v>
      </c>
      <c r="B5" s="7"/>
      <c r="C5" s="4"/>
      <c r="D5" s="4"/>
      <c r="E5" s="4"/>
      <c r="F5" s="4" t="s">
        <v>9</v>
      </c>
      <c r="G5" s="4" t="s">
        <v>10</v>
      </c>
      <c r="H5" s="4" t="s">
        <v>11</v>
      </c>
      <c r="I5" s="4" t="s">
        <v>12</v>
      </c>
      <c r="J5" s="4"/>
      <c r="K5" s="4"/>
      <c r="L5" s="4"/>
      <c r="M5" s="4" t="s">
        <v>13</v>
      </c>
      <c r="N5" s="4" t="s">
        <v>14</v>
      </c>
    </row>
    <row r="6" s="28" customFormat="1" ht="19" customHeight="1" spans="1:14">
      <c r="A6" s="8"/>
      <c r="B6" s="9"/>
      <c r="C6" s="10" t="s">
        <v>15</v>
      </c>
      <c r="D6" s="10"/>
      <c r="E6" s="10"/>
      <c r="F6" s="5">
        <v>470</v>
      </c>
      <c r="G6" s="5">
        <v>470</v>
      </c>
      <c r="H6" s="5">
        <v>463.9</v>
      </c>
      <c r="I6" s="4">
        <v>10</v>
      </c>
      <c r="J6" s="4"/>
      <c r="K6" s="4"/>
      <c r="L6" s="4"/>
      <c r="M6" s="27">
        <f>H6/G6</f>
        <v>0.987021276595745</v>
      </c>
      <c r="N6" s="25">
        <f>ROUND(M6*10,2)</f>
        <v>9.87</v>
      </c>
    </row>
    <row r="7" s="28" customFormat="1" spans="1:14">
      <c r="A7" s="8"/>
      <c r="B7" s="9"/>
      <c r="C7" s="4" t="s">
        <v>16</v>
      </c>
      <c r="D7" s="4"/>
      <c r="E7" s="4"/>
      <c r="F7" s="5">
        <v>470</v>
      </c>
      <c r="G7" s="5">
        <v>470</v>
      </c>
      <c r="H7" s="5">
        <v>463.9</v>
      </c>
      <c r="I7" s="5" t="s">
        <v>17</v>
      </c>
      <c r="J7" s="5"/>
      <c r="K7" s="5"/>
      <c r="L7" s="5"/>
      <c r="M7" s="5" t="s">
        <v>17</v>
      </c>
      <c r="N7" s="5" t="s">
        <v>17</v>
      </c>
    </row>
    <row r="8" s="28" customFormat="1" spans="1:14">
      <c r="A8" s="8"/>
      <c r="B8" s="9"/>
      <c r="C8" s="4" t="s">
        <v>18</v>
      </c>
      <c r="D8" s="4"/>
      <c r="E8" s="4"/>
      <c r="F8" s="5">
        <v>0</v>
      </c>
      <c r="G8" s="5">
        <v>0</v>
      </c>
      <c r="H8" s="5">
        <v>0</v>
      </c>
      <c r="I8" s="5" t="s">
        <v>17</v>
      </c>
      <c r="J8" s="5"/>
      <c r="K8" s="5"/>
      <c r="L8" s="5"/>
      <c r="M8" s="5" t="s">
        <v>17</v>
      </c>
      <c r="N8" s="5" t="s">
        <v>17</v>
      </c>
    </row>
    <row r="9" s="28" customFormat="1" spans="1:14">
      <c r="A9" s="11"/>
      <c r="B9" s="12"/>
      <c r="C9" s="4" t="s">
        <v>19</v>
      </c>
      <c r="D9" s="4"/>
      <c r="E9" s="4"/>
      <c r="F9" s="5">
        <v>0</v>
      </c>
      <c r="G9" s="5">
        <v>0</v>
      </c>
      <c r="H9" s="5">
        <v>0</v>
      </c>
      <c r="I9" s="5" t="s">
        <v>17</v>
      </c>
      <c r="J9" s="5"/>
      <c r="K9" s="5"/>
      <c r="L9" s="5"/>
      <c r="M9" s="5" t="s">
        <v>17</v>
      </c>
      <c r="N9" s="5" t="s">
        <v>17</v>
      </c>
    </row>
    <row r="10" s="28" customFormat="1" spans="1:14">
      <c r="A10" s="4" t="s">
        <v>20</v>
      </c>
      <c r="B10" s="4" t="s">
        <v>21</v>
      </c>
      <c r="C10" s="4"/>
      <c r="D10" s="4"/>
      <c r="E10" s="4"/>
      <c r="F10" s="4"/>
      <c r="G10" s="4"/>
      <c r="H10" s="4" t="s">
        <v>22</v>
      </c>
      <c r="I10" s="4"/>
      <c r="J10" s="4"/>
      <c r="K10" s="4"/>
      <c r="L10" s="4"/>
      <c r="M10" s="4"/>
      <c r="N10" s="4"/>
    </row>
    <row r="11" s="28" customFormat="1" ht="44.4" customHeight="1" spans="1:14">
      <c r="A11" s="4"/>
      <c r="B11" s="13" t="s">
        <v>208</v>
      </c>
      <c r="C11" s="13"/>
      <c r="D11" s="13"/>
      <c r="E11" s="13"/>
      <c r="F11" s="13"/>
      <c r="G11" s="13"/>
      <c r="H11" s="13" t="s">
        <v>209</v>
      </c>
      <c r="I11" s="13"/>
      <c r="J11" s="13"/>
      <c r="K11" s="13"/>
      <c r="L11" s="13"/>
      <c r="M11" s="13"/>
      <c r="N11" s="13"/>
    </row>
    <row r="12" s="28" customFormat="1" ht="31.8" customHeight="1" spans="1:14">
      <c r="A12" s="14" t="s">
        <v>25</v>
      </c>
      <c r="B12" s="4" t="s">
        <v>26</v>
      </c>
      <c r="C12" s="4" t="s">
        <v>27</v>
      </c>
      <c r="D12" s="4" t="s">
        <v>28</v>
      </c>
      <c r="E12" s="4" t="s">
        <v>29</v>
      </c>
      <c r="F12" s="4"/>
      <c r="G12" s="4"/>
      <c r="H12" s="4" t="s">
        <v>30</v>
      </c>
      <c r="I12" s="4"/>
      <c r="J12" s="4" t="s">
        <v>12</v>
      </c>
      <c r="K12" s="4" t="s">
        <v>14</v>
      </c>
      <c r="L12" s="4" t="s">
        <v>31</v>
      </c>
      <c r="M12" s="4"/>
      <c r="N12" s="4"/>
    </row>
    <row r="13" s="28" customFormat="1" spans="1:14">
      <c r="A13" s="15"/>
      <c r="B13" s="16" t="s">
        <v>205</v>
      </c>
      <c r="C13" s="16" t="s">
        <v>210</v>
      </c>
      <c r="D13" s="16" t="s">
        <v>211</v>
      </c>
      <c r="E13" s="21" t="s">
        <v>212</v>
      </c>
      <c r="F13" s="21"/>
      <c r="G13" s="21"/>
      <c r="H13" s="5" t="s">
        <v>213</v>
      </c>
      <c r="I13" s="5"/>
      <c r="J13" s="5">
        <v>20</v>
      </c>
      <c r="K13" s="75">
        <v>20</v>
      </c>
      <c r="L13" s="5"/>
      <c r="M13" s="5"/>
      <c r="N13" s="5"/>
    </row>
    <row r="14" s="28" customFormat="1" spans="1:14">
      <c r="A14" s="15"/>
      <c r="B14" s="16" t="s">
        <v>205</v>
      </c>
      <c r="C14" s="16" t="s">
        <v>206</v>
      </c>
      <c r="D14" s="16" t="s">
        <v>152</v>
      </c>
      <c r="E14" s="21" t="s">
        <v>214</v>
      </c>
      <c r="F14" s="21"/>
      <c r="G14" s="21"/>
      <c r="H14" s="5" t="s">
        <v>154</v>
      </c>
      <c r="I14" s="5"/>
      <c r="J14" s="5">
        <v>20</v>
      </c>
      <c r="K14" s="5">
        <v>20</v>
      </c>
      <c r="L14" s="5"/>
      <c r="M14" s="5"/>
      <c r="N14" s="5"/>
    </row>
    <row r="15" s="28" customFormat="1" ht="26" customHeight="1" spans="1:14">
      <c r="A15" s="15"/>
      <c r="B15" s="16" t="s">
        <v>197</v>
      </c>
      <c r="C15" s="16" t="s">
        <v>198</v>
      </c>
      <c r="D15" s="16" t="s">
        <v>199</v>
      </c>
      <c r="E15" s="21" t="s">
        <v>114</v>
      </c>
      <c r="F15" s="21"/>
      <c r="G15" s="21"/>
      <c r="H15" s="22">
        <v>0.95</v>
      </c>
      <c r="I15" s="5"/>
      <c r="J15" s="5">
        <v>15</v>
      </c>
      <c r="K15" s="5">
        <v>15</v>
      </c>
      <c r="L15" s="5"/>
      <c r="M15" s="5"/>
      <c r="N15" s="5"/>
    </row>
    <row r="16" s="28" customFormat="1" ht="22.5" spans="1:14">
      <c r="A16" s="15"/>
      <c r="B16" s="16" t="s">
        <v>200</v>
      </c>
      <c r="C16" s="16" t="s">
        <v>215</v>
      </c>
      <c r="D16" s="16" t="s">
        <v>216</v>
      </c>
      <c r="E16" s="21" t="s">
        <v>146</v>
      </c>
      <c r="F16" s="21"/>
      <c r="G16" s="21"/>
      <c r="H16" s="5" t="s">
        <v>147</v>
      </c>
      <c r="I16" s="5"/>
      <c r="J16" s="5">
        <v>20</v>
      </c>
      <c r="K16" s="5">
        <v>20</v>
      </c>
      <c r="L16" s="5"/>
      <c r="M16" s="5"/>
      <c r="N16" s="5"/>
    </row>
    <row r="17" s="28" customFormat="1" ht="57" customHeight="1" spans="1:14">
      <c r="A17" s="15"/>
      <c r="B17" s="16" t="s">
        <v>200</v>
      </c>
      <c r="C17" s="16" t="s">
        <v>201</v>
      </c>
      <c r="D17" s="16" t="s">
        <v>155</v>
      </c>
      <c r="E17" s="44" t="s">
        <v>43</v>
      </c>
      <c r="F17" s="45"/>
      <c r="G17" s="46"/>
      <c r="H17" s="5" t="s">
        <v>44</v>
      </c>
      <c r="I17" s="5"/>
      <c r="J17" s="5">
        <v>15</v>
      </c>
      <c r="K17" s="5">
        <v>13</v>
      </c>
      <c r="L17" s="5" t="s">
        <v>45</v>
      </c>
      <c r="M17" s="5"/>
      <c r="N17" s="5"/>
    </row>
    <row r="18" s="28" customFormat="1" spans="1:14">
      <c r="A18" s="18" t="s">
        <v>57</v>
      </c>
      <c r="B18" s="18"/>
      <c r="C18" s="18"/>
      <c r="D18" s="18"/>
      <c r="E18" s="18"/>
      <c r="F18" s="18"/>
      <c r="G18" s="18"/>
      <c r="H18" s="18"/>
      <c r="I18" s="18"/>
      <c r="J18" s="21">
        <f>SUM(J13:J17)+I6</f>
        <v>100</v>
      </c>
      <c r="K18" s="23">
        <f>SUM(K13:K17)+N6</f>
        <v>97.87</v>
      </c>
      <c r="L18" s="5"/>
      <c r="M18" s="5"/>
      <c r="N18" s="5"/>
    </row>
    <row r="19" s="28" customFormat="1" spans="1:14">
      <c r="A19" s="30"/>
      <c r="B19" s="30"/>
      <c r="C19" s="30"/>
      <c r="D19" s="30"/>
      <c r="E19" s="30"/>
      <c r="F19" s="30"/>
      <c r="G19" s="30"/>
      <c r="H19" s="30"/>
      <c r="I19" s="30"/>
      <c r="J19" s="30"/>
      <c r="K19" s="30"/>
      <c r="L19" s="30"/>
      <c r="M19" s="30"/>
      <c r="N19" s="30"/>
    </row>
    <row r="20" s="28" customFormat="1" ht="127.2" customHeight="1" spans="1:14">
      <c r="A20" s="31" t="s">
        <v>58</v>
      </c>
      <c r="B20" s="31"/>
      <c r="C20" s="31"/>
      <c r="D20" s="31"/>
      <c r="E20" s="31"/>
      <c r="F20" s="31"/>
      <c r="G20" s="31"/>
      <c r="H20" s="31"/>
      <c r="I20" s="31"/>
      <c r="J20" s="31"/>
      <c r="K20" s="31"/>
      <c r="L20" s="31"/>
      <c r="M20" s="31"/>
      <c r="N20" s="31"/>
    </row>
  </sheetData>
  <mergeCells count="45">
    <mergeCell ref="A1:N1"/>
    <mergeCell ref="A2:N2"/>
    <mergeCell ref="A3:B3"/>
    <mergeCell ref="C3:N3"/>
    <mergeCell ref="A4:B4"/>
    <mergeCell ref="C4:G4"/>
    <mergeCell ref="I4:N4"/>
    <mergeCell ref="C5:E5"/>
    <mergeCell ref="I5:L5"/>
    <mergeCell ref="C6:E6"/>
    <mergeCell ref="I6:L6"/>
    <mergeCell ref="C7:E7"/>
    <mergeCell ref="I7:L7"/>
    <mergeCell ref="C8:E8"/>
    <mergeCell ref="I8:L8"/>
    <mergeCell ref="C9:E9"/>
    <mergeCell ref="I9:L9"/>
    <mergeCell ref="B10:G10"/>
    <mergeCell ref="H10:N10"/>
    <mergeCell ref="B11:G11"/>
    <mergeCell ref="H11:N11"/>
    <mergeCell ref="E12:G12"/>
    <mergeCell ref="H12:I12"/>
    <mergeCell ref="L12:N12"/>
    <mergeCell ref="E13:G13"/>
    <mergeCell ref="H13:I13"/>
    <mergeCell ref="L13:N13"/>
    <mergeCell ref="E14:G14"/>
    <mergeCell ref="H14:I14"/>
    <mergeCell ref="L14:N14"/>
    <mergeCell ref="E15:G15"/>
    <mergeCell ref="H15:I15"/>
    <mergeCell ref="L15:N15"/>
    <mergeCell ref="E16:G16"/>
    <mergeCell ref="H16:I16"/>
    <mergeCell ref="L16:N16"/>
    <mergeCell ref="E17:G17"/>
    <mergeCell ref="H17:I17"/>
    <mergeCell ref="L17:N17"/>
    <mergeCell ref="A18:I18"/>
    <mergeCell ref="L18:N18"/>
    <mergeCell ref="A20:N20"/>
    <mergeCell ref="A10:A11"/>
    <mergeCell ref="A12:A17"/>
    <mergeCell ref="A5:B9"/>
  </mergeCells>
  <pageMargins left="0.75" right="0.75" top="1" bottom="1" header="0.5" footer="0.5"/>
  <pageSetup paperSize="9" scale="61"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0"/>
  <sheetViews>
    <sheetView workbookViewId="0">
      <selection activeCell="L11" sqref="L11"/>
    </sheetView>
  </sheetViews>
  <sheetFormatPr defaultColWidth="9" defaultRowHeight="13.5"/>
  <cols>
    <col min="1" max="1" width="11.1666666666667" style="145" customWidth="1"/>
    <col min="2" max="2" width="8.025" style="145" customWidth="1"/>
    <col min="3" max="3" width="13.5166666666667" style="145" customWidth="1"/>
    <col min="4" max="4" width="19.5166666666667" style="145" customWidth="1"/>
    <col min="5" max="6" width="11.8083333333333" style="146" customWidth="1"/>
    <col min="7" max="7" width="13.2083333333333" style="145" customWidth="1"/>
    <col min="8" max="8" width="8.51666666666667" style="145" customWidth="1"/>
    <col min="9" max="9" width="8.03333333333333" style="146" customWidth="1"/>
    <col min="10" max="10" width="34.7166666666667" style="145" customWidth="1"/>
    <col min="11" max="16384" width="9" style="28"/>
  </cols>
  <sheetData>
    <row r="1" s="28" customFormat="1" ht="20.25" spans="1:10">
      <c r="A1" s="147" t="s">
        <v>0</v>
      </c>
      <c r="B1" s="147"/>
      <c r="C1" s="147"/>
      <c r="D1" s="147"/>
      <c r="E1" s="147"/>
      <c r="F1" s="147"/>
      <c r="G1" s="147"/>
      <c r="H1" s="147"/>
      <c r="I1" s="147"/>
      <c r="J1" s="147"/>
    </row>
    <row r="2" s="141" customFormat="1" ht="17.25" customHeight="1" spans="1:10">
      <c r="A2" s="148" t="s">
        <v>76</v>
      </c>
      <c r="B2" s="148"/>
      <c r="C2" s="148"/>
      <c r="D2" s="148"/>
      <c r="E2" s="148"/>
      <c r="F2" s="148"/>
      <c r="G2" s="148"/>
      <c r="H2" s="148"/>
      <c r="I2" s="148"/>
      <c r="J2" s="148"/>
    </row>
    <row r="3" s="28" customFormat="1" ht="18.75" customHeight="1" spans="1:10">
      <c r="A3" s="149" t="s">
        <v>2</v>
      </c>
      <c r="B3" s="149"/>
      <c r="C3" s="149"/>
      <c r="D3" s="149" t="s">
        <v>217</v>
      </c>
      <c r="E3" s="149"/>
      <c r="F3" s="149"/>
      <c r="G3" s="149"/>
      <c r="H3" s="149"/>
      <c r="I3" s="149"/>
      <c r="J3" s="149"/>
    </row>
    <row r="4" s="28" customFormat="1" spans="1:10">
      <c r="A4" s="149" t="s">
        <v>4</v>
      </c>
      <c r="B4" s="149"/>
      <c r="C4" s="149"/>
      <c r="D4" s="149" t="s">
        <v>5</v>
      </c>
      <c r="E4" s="149"/>
      <c r="F4" s="149" t="s">
        <v>6</v>
      </c>
      <c r="G4" s="149"/>
      <c r="H4" s="149"/>
      <c r="I4" s="149" t="s">
        <v>7</v>
      </c>
      <c r="J4" s="149"/>
    </row>
    <row r="5" s="142" customFormat="1" ht="27" customHeight="1" spans="1:10">
      <c r="A5" s="149" t="s">
        <v>8</v>
      </c>
      <c r="B5" s="149"/>
      <c r="C5" s="149"/>
      <c r="D5" s="149"/>
      <c r="E5" s="149" t="s">
        <v>9</v>
      </c>
      <c r="F5" s="149" t="s">
        <v>10</v>
      </c>
      <c r="G5" s="149" t="s">
        <v>11</v>
      </c>
      <c r="H5" s="149" t="s">
        <v>12</v>
      </c>
      <c r="I5" s="149" t="s">
        <v>13</v>
      </c>
      <c r="J5" s="149" t="s">
        <v>14</v>
      </c>
    </row>
    <row r="6" s="28" customFormat="1" ht="17.25" customHeight="1" spans="1:10">
      <c r="A6" s="149"/>
      <c r="B6" s="149"/>
      <c r="C6" s="149"/>
      <c r="D6" s="150" t="s">
        <v>78</v>
      </c>
      <c r="E6" s="190">
        <v>214</v>
      </c>
      <c r="F6" s="190">
        <v>214</v>
      </c>
      <c r="G6" s="191">
        <v>213.87992</v>
      </c>
      <c r="H6" s="192">
        <v>10</v>
      </c>
      <c r="I6" s="196">
        <f>G6/F6</f>
        <v>0.999438878504673</v>
      </c>
      <c r="J6" s="197">
        <f>H6*I6</f>
        <v>9.99438878504673</v>
      </c>
    </row>
    <row r="7" s="28" customFormat="1" ht="17.25" customHeight="1" spans="1:10">
      <c r="A7" s="149"/>
      <c r="B7" s="149"/>
      <c r="C7" s="149"/>
      <c r="D7" s="151" t="s">
        <v>16</v>
      </c>
      <c r="E7" s="190">
        <v>214</v>
      </c>
      <c r="F7" s="190">
        <v>214</v>
      </c>
      <c r="G7" s="191">
        <v>213.87992</v>
      </c>
      <c r="H7" s="192" t="s">
        <v>79</v>
      </c>
      <c r="I7" s="192" t="s">
        <v>79</v>
      </c>
      <c r="J7" s="192" t="s">
        <v>79</v>
      </c>
    </row>
    <row r="8" s="28" customFormat="1" ht="17.25" customHeight="1" spans="1:10">
      <c r="A8" s="149"/>
      <c r="B8" s="149"/>
      <c r="C8" s="149"/>
      <c r="D8" s="151" t="s">
        <v>80</v>
      </c>
      <c r="E8" s="190">
        <v>0</v>
      </c>
      <c r="F8" s="190">
        <v>0</v>
      </c>
      <c r="G8" s="191">
        <v>0</v>
      </c>
      <c r="H8" s="192" t="s">
        <v>79</v>
      </c>
      <c r="I8" s="198" t="s">
        <v>79</v>
      </c>
      <c r="J8" s="198" t="s">
        <v>79</v>
      </c>
    </row>
    <row r="9" s="28" customFormat="1" ht="17.25" customHeight="1" spans="1:10">
      <c r="A9" s="149"/>
      <c r="B9" s="149"/>
      <c r="C9" s="149"/>
      <c r="D9" s="151" t="s">
        <v>81</v>
      </c>
      <c r="E9" s="191">
        <v>0</v>
      </c>
      <c r="F9" s="191">
        <v>0</v>
      </c>
      <c r="G9" s="191">
        <v>0</v>
      </c>
      <c r="H9" s="193" t="s">
        <v>79</v>
      </c>
      <c r="I9" s="198" t="s">
        <v>79</v>
      </c>
      <c r="J9" s="199" t="s">
        <v>79</v>
      </c>
    </row>
    <row r="10" s="28" customFormat="1" ht="21" customHeight="1" spans="1:10">
      <c r="A10" s="149" t="s">
        <v>82</v>
      </c>
      <c r="B10" s="149" t="s">
        <v>21</v>
      </c>
      <c r="C10" s="149"/>
      <c r="D10" s="149"/>
      <c r="E10" s="149"/>
      <c r="F10" s="149" t="s">
        <v>22</v>
      </c>
      <c r="G10" s="149"/>
      <c r="H10" s="149"/>
      <c r="I10" s="149"/>
      <c r="J10" s="149"/>
    </row>
    <row r="11" s="28" customFormat="1" ht="81.75" customHeight="1" spans="1:10">
      <c r="A11" s="153"/>
      <c r="B11" s="150" t="s">
        <v>218</v>
      </c>
      <c r="C11" s="150"/>
      <c r="D11" s="150"/>
      <c r="E11" s="150"/>
      <c r="F11" s="150" t="s">
        <v>219</v>
      </c>
      <c r="G11" s="150"/>
      <c r="H11" s="150"/>
      <c r="I11" s="149"/>
      <c r="J11" s="150"/>
    </row>
    <row r="12" s="143" customFormat="1" ht="32.25" customHeight="1" spans="1:10">
      <c r="A12" s="149" t="s">
        <v>85</v>
      </c>
      <c r="B12" s="149" t="s">
        <v>26</v>
      </c>
      <c r="C12" s="149" t="s">
        <v>27</v>
      </c>
      <c r="D12" s="149" t="s">
        <v>28</v>
      </c>
      <c r="E12" s="149" t="s">
        <v>29</v>
      </c>
      <c r="F12" s="149" t="s">
        <v>30</v>
      </c>
      <c r="G12" s="149"/>
      <c r="H12" s="149" t="s">
        <v>12</v>
      </c>
      <c r="I12" s="149" t="s">
        <v>14</v>
      </c>
      <c r="J12" s="149" t="s">
        <v>86</v>
      </c>
    </row>
    <row r="13" s="144" customFormat="1" ht="12" spans="1:10">
      <c r="A13" s="149"/>
      <c r="B13" s="149" t="s">
        <v>220</v>
      </c>
      <c r="C13" s="188" t="s">
        <v>33</v>
      </c>
      <c r="D13" s="189" t="s">
        <v>221</v>
      </c>
      <c r="E13" s="188" t="s">
        <v>222</v>
      </c>
      <c r="F13" s="149">
        <v>3500</v>
      </c>
      <c r="G13" s="149"/>
      <c r="H13" s="194">
        <v>20</v>
      </c>
      <c r="I13" s="194">
        <v>20</v>
      </c>
      <c r="J13" s="153"/>
    </row>
    <row r="14" s="144" customFormat="1" ht="36" spans="1:10">
      <c r="A14" s="149"/>
      <c r="B14" s="149"/>
      <c r="C14" s="188" t="s">
        <v>66</v>
      </c>
      <c r="D14" s="189" t="s">
        <v>223</v>
      </c>
      <c r="E14" s="188" t="s">
        <v>43</v>
      </c>
      <c r="F14" s="149" t="s">
        <v>44</v>
      </c>
      <c r="G14" s="149"/>
      <c r="H14" s="194">
        <v>15</v>
      </c>
      <c r="I14" s="194">
        <v>12</v>
      </c>
      <c r="J14" s="149" t="s">
        <v>68</v>
      </c>
    </row>
    <row r="15" s="144" customFormat="1" ht="12" spans="1:10">
      <c r="A15" s="149"/>
      <c r="B15" s="149"/>
      <c r="C15" s="188" t="s">
        <v>69</v>
      </c>
      <c r="D15" s="189" t="s">
        <v>95</v>
      </c>
      <c r="E15" s="188" t="s">
        <v>48</v>
      </c>
      <c r="F15" s="149" t="s">
        <v>96</v>
      </c>
      <c r="G15" s="149"/>
      <c r="H15" s="194">
        <v>15</v>
      </c>
      <c r="I15" s="194">
        <v>15</v>
      </c>
      <c r="J15" s="153"/>
    </row>
    <row r="16" s="144" customFormat="1" ht="12" spans="1:10">
      <c r="A16" s="149"/>
      <c r="B16" s="149"/>
      <c r="C16" s="188" t="s">
        <v>224</v>
      </c>
      <c r="D16" s="189" t="s">
        <v>225</v>
      </c>
      <c r="E16" s="188" t="s">
        <v>226</v>
      </c>
      <c r="F16" s="149" t="s">
        <v>227</v>
      </c>
      <c r="G16" s="149"/>
      <c r="H16" s="194">
        <v>15</v>
      </c>
      <c r="I16" s="194">
        <v>15</v>
      </c>
      <c r="J16" s="153"/>
    </row>
    <row r="17" s="144" customFormat="1" ht="36" spans="1:10">
      <c r="A17" s="149"/>
      <c r="B17" s="149" t="s">
        <v>50</v>
      </c>
      <c r="C17" s="188" t="s">
        <v>72</v>
      </c>
      <c r="D17" s="189" t="s">
        <v>228</v>
      </c>
      <c r="E17" s="188" t="s">
        <v>43</v>
      </c>
      <c r="F17" s="149" t="s">
        <v>44</v>
      </c>
      <c r="G17" s="149"/>
      <c r="H17" s="193">
        <v>15</v>
      </c>
      <c r="I17" s="193">
        <v>12</v>
      </c>
      <c r="J17" s="149" t="s">
        <v>68</v>
      </c>
    </row>
    <row r="18" s="144" customFormat="1" ht="24" spans="1:10">
      <c r="A18" s="149"/>
      <c r="B18" s="149" t="s">
        <v>74</v>
      </c>
      <c r="C18" s="149" t="s">
        <v>54</v>
      </c>
      <c r="D18" s="189" t="s">
        <v>229</v>
      </c>
      <c r="E18" s="188" t="s">
        <v>56</v>
      </c>
      <c r="F18" s="195">
        <v>0.95</v>
      </c>
      <c r="G18" s="149"/>
      <c r="H18" s="193">
        <v>10</v>
      </c>
      <c r="I18" s="193">
        <v>10</v>
      </c>
      <c r="J18" s="149"/>
    </row>
    <row r="19" s="144" customFormat="1" ht="21" customHeight="1" spans="1:10">
      <c r="A19" s="160" t="s">
        <v>57</v>
      </c>
      <c r="B19" s="160"/>
      <c r="C19" s="160"/>
      <c r="D19" s="160"/>
      <c r="E19" s="160"/>
      <c r="F19" s="160"/>
      <c r="G19" s="160"/>
      <c r="H19" s="173">
        <f>SUM(H13:H18)+H6</f>
        <v>100</v>
      </c>
      <c r="I19" s="173">
        <f>SUM(I13:I18)+J6</f>
        <v>93.9943887850467</v>
      </c>
      <c r="J19" s="200" t="s">
        <v>79</v>
      </c>
    </row>
    <row r="20" s="28" customFormat="1" ht="120" customHeight="1" spans="1:10">
      <c r="A20" s="161" t="s">
        <v>98</v>
      </c>
      <c r="B20" s="161"/>
      <c r="C20" s="161"/>
      <c r="D20" s="161"/>
      <c r="E20" s="169"/>
      <c r="F20" s="169"/>
      <c r="G20" s="161"/>
      <c r="H20" s="161"/>
      <c r="I20" s="169"/>
      <c r="J20" s="161"/>
    </row>
  </sheetData>
  <mergeCells count="25">
    <mergeCell ref="A1:J1"/>
    <mergeCell ref="A2:J2"/>
    <mergeCell ref="A3:C3"/>
    <mergeCell ref="D3:J3"/>
    <mergeCell ref="A4:C4"/>
    <mergeCell ref="D4:E4"/>
    <mergeCell ref="F4:H4"/>
    <mergeCell ref="I4:J4"/>
    <mergeCell ref="B10:E10"/>
    <mergeCell ref="F10:J10"/>
    <mergeCell ref="B11:E11"/>
    <mergeCell ref="F11:J11"/>
    <mergeCell ref="F12:G12"/>
    <mergeCell ref="F13:G13"/>
    <mergeCell ref="F14:G14"/>
    <mergeCell ref="F15:G15"/>
    <mergeCell ref="F16:G16"/>
    <mergeCell ref="F17:G17"/>
    <mergeCell ref="F18:G18"/>
    <mergeCell ref="A19:G19"/>
    <mergeCell ref="A20:J20"/>
    <mergeCell ref="A10:A11"/>
    <mergeCell ref="A12:A18"/>
    <mergeCell ref="B13:B16"/>
    <mergeCell ref="A5:C9"/>
  </mergeCells>
  <pageMargins left="0.75" right="0.75" top="1" bottom="1" header="0.5" footer="0.5"/>
  <pageSetup paperSize="9" scale="57"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3"/>
  <sheetViews>
    <sheetView workbookViewId="0">
      <selection activeCell="H11" sqref="H11:N11"/>
    </sheetView>
  </sheetViews>
  <sheetFormatPr defaultColWidth="9" defaultRowHeight="13.5"/>
  <cols>
    <col min="1" max="3" width="9" style="28"/>
    <col min="4" max="4" width="18.225" style="28" customWidth="1"/>
    <col min="5" max="5" width="2.10833333333333" style="28" customWidth="1"/>
    <col min="6" max="7" width="9" style="28"/>
    <col min="8" max="9" width="10.25" style="28" customWidth="1"/>
    <col min="10" max="16384" width="9" style="28"/>
  </cols>
  <sheetData>
    <row r="1" s="28" customFormat="1" ht="20.4" customHeight="1" spans="1:14">
      <c r="A1" s="29" t="s">
        <v>0</v>
      </c>
      <c r="B1" s="29"/>
      <c r="C1" s="29"/>
      <c r="D1" s="29"/>
      <c r="E1" s="29"/>
      <c r="F1" s="29"/>
      <c r="G1" s="29"/>
      <c r="H1" s="29"/>
      <c r="I1" s="29"/>
      <c r="J1" s="29"/>
      <c r="K1" s="29"/>
      <c r="L1" s="29"/>
      <c r="M1" s="29"/>
      <c r="N1" s="29"/>
    </row>
    <row r="2" s="28" customFormat="1" spans="1:14">
      <c r="A2" s="3" t="s">
        <v>59</v>
      </c>
      <c r="B2" s="3"/>
      <c r="C2" s="3"/>
      <c r="D2" s="3"/>
      <c r="E2" s="3"/>
      <c r="F2" s="3"/>
      <c r="G2" s="3"/>
      <c r="H2" s="3"/>
      <c r="I2" s="3"/>
      <c r="J2" s="3"/>
      <c r="K2" s="3"/>
      <c r="L2" s="3"/>
      <c r="M2" s="3"/>
      <c r="N2" s="3"/>
    </row>
    <row r="3" s="28" customFormat="1" ht="17" customHeight="1" spans="1:14">
      <c r="A3" s="4" t="s">
        <v>2</v>
      </c>
      <c r="B3" s="4"/>
      <c r="C3" s="75" t="s">
        <v>230</v>
      </c>
      <c r="D3" s="75"/>
      <c r="E3" s="75"/>
      <c r="F3" s="75"/>
      <c r="G3" s="75"/>
      <c r="H3" s="75"/>
      <c r="I3" s="75"/>
      <c r="J3" s="75"/>
      <c r="K3" s="75"/>
      <c r="L3" s="75"/>
      <c r="M3" s="75"/>
      <c r="N3" s="75"/>
    </row>
    <row r="4" s="28" customFormat="1" ht="17" customHeight="1" spans="1:14">
      <c r="A4" s="4" t="s">
        <v>4</v>
      </c>
      <c r="B4" s="4"/>
      <c r="C4" s="5" t="s">
        <v>5</v>
      </c>
      <c r="D4" s="5"/>
      <c r="E4" s="5"/>
      <c r="F4" s="5"/>
      <c r="G4" s="5"/>
      <c r="H4" s="4" t="s">
        <v>6</v>
      </c>
      <c r="I4" s="5" t="s">
        <v>7</v>
      </c>
      <c r="J4" s="5"/>
      <c r="K4" s="5"/>
      <c r="L4" s="5"/>
      <c r="M4" s="5"/>
      <c r="N4" s="5"/>
    </row>
    <row r="5" s="28" customFormat="1" ht="28" customHeight="1" spans="1:14">
      <c r="A5" s="6" t="s">
        <v>8</v>
      </c>
      <c r="B5" s="7"/>
      <c r="C5" s="4"/>
      <c r="D5" s="4"/>
      <c r="E5" s="4"/>
      <c r="F5" s="4" t="s">
        <v>9</v>
      </c>
      <c r="G5" s="4" t="s">
        <v>10</v>
      </c>
      <c r="H5" s="4" t="s">
        <v>11</v>
      </c>
      <c r="I5" s="4" t="s">
        <v>12</v>
      </c>
      <c r="J5" s="4"/>
      <c r="K5" s="4"/>
      <c r="L5" s="4"/>
      <c r="M5" s="4" t="s">
        <v>13</v>
      </c>
      <c r="N5" s="4" t="s">
        <v>14</v>
      </c>
    </row>
    <row r="6" s="28" customFormat="1" ht="19" customHeight="1" spans="1:14">
      <c r="A6" s="8"/>
      <c r="B6" s="9"/>
      <c r="C6" s="10" t="s">
        <v>15</v>
      </c>
      <c r="D6" s="10"/>
      <c r="E6" s="10"/>
      <c r="F6" s="75">
        <v>1173.62</v>
      </c>
      <c r="G6" s="75">
        <v>937.979064</v>
      </c>
      <c r="H6" s="75">
        <v>937.976904</v>
      </c>
      <c r="I6" s="4">
        <v>10</v>
      </c>
      <c r="J6" s="4"/>
      <c r="K6" s="4"/>
      <c r="L6" s="4"/>
      <c r="M6" s="24">
        <f>H6/G6</f>
        <v>0.999997697176746</v>
      </c>
      <c r="N6" s="25">
        <f>ROUND(M6*10,2)</f>
        <v>10</v>
      </c>
    </row>
    <row r="7" s="28" customFormat="1" spans="1:14">
      <c r="A7" s="8"/>
      <c r="B7" s="9"/>
      <c r="C7" s="4" t="s">
        <v>16</v>
      </c>
      <c r="D7" s="4"/>
      <c r="E7" s="4"/>
      <c r="F7" s="75">
        <v>1173.62</v>
      </c>
      <c r="G7" s="75">
        <v>937.979064</v>
      </c>
      <c r="H7" s="75">
        <v>937.976904</v>
      </c>
      <c r="I7" s="5" t="s">
        <v>17</v>
      </c>
      <c r="J7" s="5"/>
      <c r="K7" s="5"/>
      <c r="L7" s="5"/>
      <c r="M7" s="5" t="s">
        <v>17</v>
      </c>
      <c r="N7" s="5" t="s">
        <v>17</v>
      </c>
    </row>
    <row r="8" s="28" customFormat="1" spans="1:14">
      <c r="A8" s="8"/>
      <c r="B8" s="9"/>
      <c r="C8" s="4" t="s">
        <v>18</v>
      </c>
      <c r="D8" s="4"/>
      <c r="E8" s="4"/>
      <c r="F8" s="75">
        <v>0</v>
      </c>
      <c r="G8" s="75">
        <v>0</v>
      </c>
      <c r="H8" s="75">
        <v>0</v>
      </c>
      <c r="I8" s="5" t="s">
        <v>17</v>
      </c>
      <c r="J8" s="5"/>
      <c r="K8" s="5"/>
      <c r="L8" s="5"/>
      <c r="M8" s="5" t="s">
        <v>17</v>
      </c>
      <c r="N8" s="5" t="s">
        <v>17</v>
      </c>
    </row>
    <row r="9" s="28" customFormat="1" spans="1:14">
      <c r="A9" s="11"/>
      <c r="B9" s="12"/>
      <c r="C9" s="4" t="s">
        <v>19</v>
      </c>
      <c r="D9" s="4"/>
      <c r="E9" s="4"/>
      <c r="F9" s="75">
        <v>0</v>
      </c>
      <c r="G9" s="75">
        <v>0</v>
      </c>
      <c r="H9" s="75">
        <v>0</v>
      </c>
      <c r="I9" s="5" t="s">
        <v>17</v>
      </c>
      <c r="J9" s="5"/>
      <c r="K9" s="5"/>
      <c r="L9" s="5"/>
      <c r="M9" s="5" t="s">
        <v>17</v>
      </c>
      <c r="N9" s="5" t="s">
        <v>17</v>
      </c>
    </row>
    <row r="10" s="28" customFormat="1" spans="1:14">
      <c r="A10" s="4" t="s">
        <v>20</v>
      </c>
      <c r="B10" s="4" t="s">
        <v>21</v>
      </c>
      <c r="C10" s="4"/>
      <c r="D10" s="4"/>
      <c r="E10" s="4"/>
      <c r="F10" s="4"/>
      <c r="G10" s="4"/>
      <c r="H10" s="4" t="s">
        <v>22</v>
      </c>
      <c r="I10" s="4"/>
      <c r="J10" s="4"/>
      <c r="K10" s="4"/>
      <c r="L10" s="4"/>
      <c r="M10" s="4"/>
      <c r="N10" s="4"/>
    </row>
    <row r="11" s="28" customFormat="1" ht="66" customHeight="1" spans="1:14">
      <c r="A11" s="4"/>
      <c r="B11" s="13" t="s">
        <v>231</v>
      </c>
      <c r="C11" s="13"/>
      <c r="D11" s="13"/>
      <c r="E11" s="13"/>
      <c r="F11" s="13"/>
      <c r="G11" s="13"/>
      <c r="H11" s="13" t="s">
        <v>232</v>
      </c>
      <c r="I11" s="13"/>
      <c r="J11" s="13"/>
      <c r="K11" s="13"/>
      <c r="L11" s="13"/>
      <c r="M11" s="13"/>
      <c r="N11" s="13"/>
    </row>
    <row r="12" s="28" customFormat="1" ht="31.8" customHeight="1" spans="1:14">
      <c r="A12" s="14" t="s">
        <v>25</v>
      </c>
      <c r="B12" s="4" t="s">
        <v>26</v>
      </c>
      <c r="C12" s="4" t="s">
        <v>27</v>
      </c>
      <c r="D12" s="4" t="s">
        <v>28</v>
      </c>
      <c r="E12" s="4" t="s">
        <v>29</v>
      </c>
      <c r="F12" s="4"/>
      <c r="G12" s="4"/>
      <c r="H12" s="4" t="s">
        <v>30</v>
      </c>
      <c r="I12" s="4"/>
      <c r="J12" s="4" t="s">
        <v>12</v>
      </c>
      <c r="K12" s="4" t="s">
        <v>14</v>
      </c>
      <c r="L12" s="4" t="s">
        <v>31</v>
      </c>
      <c r="M12" s="4"/>
      <c r="N12" s="4"/>
    </row>
    <row r="13" s="28" customFormat="1" ht="27" customHeight="1" spans="1:14">
      <c r="A13" s="15"/>
      <c r="B13" s="57" t="s">
        <v>87</v>
      </c>
      <c r="C13" s="18" t="s">
        <v>33</v>
      </c>
      <c r="D13" s="16" t="s">
        <v>233</v>
      </c>
      <c r="E13" s="21" t="s">
        <v>149</v>
      </c>
      <c r="F13" s="21"/>
      <c r="G13" s="21"/>
      <c r="H13" s="187">
        <v>0.8667</v>
      </c>
      <c r="I13" s="5"/>
      <c r="J13" s="5">
        <v>15</v>
      </c>
      <c r="K13" s="5">
        <v>13</v>
      </c>
      <c r="L13" s="5" t="s">
        <v>234</v>
      </c>
      <c r="M13" s="5"/>
      <c r="N13" s="5"/>
    </row>
    <row r="14" s="28" customFormat="1" spans="1:14">
      <c r="A14" s="15"/>
      <c r="B14" s="58"/>
      <c r="C14" s="57" t="s">
        <v>66</v>
      </c>
      <c r="D14" s="16" t="s">
        <v>235</v>
      </c>
      <c r="E14" s="21" t="s">
        <v>236</v>
      </c>
      <c r="F14" s="21"/>
      <c r="G14" s="21"/>
      <c r="H14" s="22">
        <v>1</v>
      </c>
      <c r="I14" s="5"/>
      <c r="J14" s="5">
        <v>7</v>
      </c>
      <c r="K14" s="5">
        <v>7</v>
      </c>
      <c r="L14" s="5"/>
      <c r="M14" s="5"/>
      <c r="N14" s="5"/>
    </row>
    <row r="15" s="28" customFormat="1" ht="31" customHeight="1" spans="1:14">
      <c r="A15" s="15"/>
      <c r="B15" s="58"/>
      <c r="C15" s="138"/>
      <c r="D15" s="16" t="s">
        <v>237</v>
      </c>
      <c r="E15" s="21" t="s">
        <v>238</v>
      </c>
      <c r="F15" s="21"/>
      <c r="G15" s="21"/>
      <c r="H15" s="22">
        <v>0.05</v>
      </c>
      <c r="I15" s="5"/>
      <c r="J15" s="5">
        <v>8</v>
      </c>
      <c r="K15" s="5">
        <v>8</v>
      </c>
      <c r="L15" s="5"/>
      <c r="M15" s="5"/>
      <c r="N15" s="5"/>
    </row>
    <row r="16" s="28" customFormat="1" spans="1:14">
      <c r="A16" s="15"/>
      <c r="B16" s="58"/>
      <c r="C16" s="4" t="s">
        <v>69</v>
      </c>
      <c r="D16" s="16" t="s">
        <v>70</v>
      </c>
      <c r="E16" s="44" t="s">
        <v>239</v>
      </c>
      <c r="F16" s="45"/>
      <c r="G16" s="46"/>
      <c r="H16" s="5" t="s">
        <v>240</v>
      </c>
      <c r="I16" s="5"/>
      <c r="J16" s="5">
        <v>10</v>
      </c>
      <c r="K16" s="5">
        <v>10</v>
      </c>
      <c r="L16" s="5"/>
      <c r="M16" s="5"/>
      <c r="N16" s="5"/>
    </row>
    <row r="17" s="28" customFormat="1" ht="22.5" spans="1:14">
      <c r="A17" s="15"/>
      <c r="B17" s="4" t="s">
        <v>224</v>
      </c>
      <c r="C17" s="4" t="s">
        <v>241</v>
      </c>
      <c r="D17" s="16" t="s">
        <v>242</v>
      </c>
      <c r="E17" s="21" t="s">
        <v>243</v>
      </c>
      <c r="F17" s="21"/>
      <c r="G17" s="21"/>
      <c r="H17" s="5" t="s">
        <v>244</v>
      </c>
      <c r="I17" s="5"/>
      <c r="J17" s="5">
        <v>10</v>
      </c>
      <c r="K17" s="5">
        <v>10</v>
      </c>
      <c r="L17" s="5"/>
      <c r="M17" s="5"/>
      <c r="N17" s="5"/>
    </row>
    <row r="18" s="28" customFormat="1" ht="45" customHeight="1" spans="1:14">
      <c r="A18" s="15"/>
      <c r="B18" s="58" t="s">
        <v>50</v>
      </c>
      <c r="C18" s="18" t="s">
        <v>72</v>
      </c>
      <c r="D18" s="16" t="s">
        <v>202</v>
      </c>
      <c r="E18" s="21" t="s">
        <v>56</v>
      </c>
      <c r="F18" s="21"/>
      <c r="G18" s="21"/>
      <c r="H18" s="22">
        <v>1</v>
      </c>
      <c r="I18" s="5"/>
      <c r="J18" s="5">
        <v>15</v>
      </c>
      <c r="K18" s="5">
        <v>15</v>
      </c>
      <c r="L18" s="5"/>
      <c r="M18" s="5"/>
      <c r="N18" s="5"/>
    </row>
    <row r="19" s="28" customFormat="1" ht="22.5" spans="1:14">
      <c r="A19" s="15"/>
      <c r="B19" s="138"/>
      <c r="C19" s="18" t="s">
        <v>120</v>
      </c>
      <c r="D19" s="16" t="s">
        <v>245</v>
      </c>
      <c r="E19" s="21" t="s">
        <v>246</v>
      </c>
      <c r="F19" s="21"/>
      <c r="G19" s="21"/>
      <c r="H19" s="5" t="s">
        <v>247</v>
      </c>
      <c r="I19" s="5"/>
      <c r="J19" s="5">
        <v>15</v>
      </c>
      <c r="K19" s="5">
        <v>15</v>
      </c>
      <c r="L19" s="5"/>
      <c r="M19" s="5"/>
      <c r="N19" s="5"/>
    </row>
    <row r="20" s="28" customFormat="1" ht="42" customHeight="1" spans="1:14">
      <c r="A20" s="15"/>
      <c r="B20" s="18" t="s">
        <v>74</v>
      </c>
      <c r="C20" s="18" t="s">
        <v>54</v>
      </c>
      <c r="D20" s="16" t="s">
        <v>199</v>
      </c>
      <c r="E20" s="21" t="s">
        <v>56</v>
      </c>
      <c r="F20" s="21"/>
      <c r="G20" s="21"/>
      <c r="H20" s="22">
        <v>0.95</v>
      </c>
      <c r="I20" s="5"/>
      <c r="J20" s="5">
        <v>10</v>
      </c>
      <c r="K20" s="5">
        <v>8</v>
      </c>
      <c r="L20" s="5" t="s">
        <v>248</v>
      </c>
      <c r="M20" s="5"/>
      <c r="N20" s="5"/>
    </row>
    <row r="21" s="28" customFormat="1" spans="1:14">
      <c r="A21" s="18" t="s">
        <v>57</v>
      </c>
      <c r="B21" s="18"/>
      <c r="C21" s="18"/>
      <c r="D21" s="18"/>
      <c r="E21" s="18"/>
      <c r="F21" s="18"/>
      <c r="G21" s="18"/>
      <c r="H21" s="18"/>
      <c r="I21" s="18"/>
      <c r="J21" s="21">
        <f>SUM(J13:J20)+I6</f>
        <v>100</v>
      </c>
      <c r="K21" s="23">
        <f>SUM(K13:K20)+N6</f>
        <v>96</v>
      </c>
      <c r="L21" s="5"/>
      <c r="M21" s="5"/>
      <c r="N21" s="5"/>
    </row>
    <row r="22" s="28" customFormat="1" spans="1:14">
      <c r="A22" s="30"/>
      <c r="B22" s="30"/>
      <c r="C22" s="30"/>
      <c r="D22" s="30"/>
      <c r="E22" s="30"/>
      <c r="F22" s="30"/>
      <c r="G22" s="30"/>
      <c r="H22" s="30"/>
      <c r="I22" s="30"/>
      <c r="J22" s="30"/>
      <c r="K22" s="30"/>
      <c r="L22" s="30"/>
      <c r="M22" s="30"/>
      <c r="N22" s="30"/>
    </row>
    <row r="23" s="28" customFormat="1" ht="127.2" customHeight="1" spans="1:14">
      <c r="A23" s="31" t="s">
        <v>58</v>
      </c>
      <c r="B23" s="31"/>
      <c r="C23" s="31"/>
      <c r="D23" s="31"/>
      <c r="E23" s="31"/>
      <c r="F23" s="31"/>
      <c r="G23" s="31"/>
      <c r="H23" s="31"/>
      <c r="I23" s="31"/>
      <c r="J23" s="31"/>
      <c r="K23" s="31"/>
      <c r="L23" s="31"/>
      <c r="M23" s="31"/>
      <c r="N23" s="31"/>
    </row>
  </sheetData>
  <mergeCells count="57">
    <mergeCell ref="A1:N1"/>
    <mergeCell ref="A2:N2"/>
    <mergeCell ref="A3:B3"/>
    <mergeCell ref="C3:N3"/>
    <mergeCell ref="A4:B4"/>
    <mergeCell ref="C4:G4"/>
    <mergeCell ref="I4:N4"/>
    <mergeCell ref="C5:E5"/>
    <mergeCell ref="I5:L5"/>
    <mergeCell ref="C6:E6"/>
    <mergeCell ref="I6:L6"/>
    <mergeCell ref="C7:E7"/>
    <mergeCell ref="I7:L7"/>
    <mergeCell ref="C8:E8"/>
    <mergeCell ref="I8:L8"/>
    <mergeCell ref="C9:E9"/>
    <mergeCell ref="I9:L9"/>
    <mergeCell ref="B10:G10"/>
    <mergeCell ref="H10:N10"/>
    <mergeCell ref="B11:G11"/>
    <mergeCell ref="H11:N11"/>
    <mergeCell ref="E12:G12"/>
    <mergeCell ref="H12:I12"/>
    <mergeCell ref="L12:N12"/>
    <mergeCell ref="E13:G13"/>
    <mergeCell ref="H13:I13"/>
    <mergeCell ref="L13:N13"/>
    <mergeCell ref="E14:G14"/>
    <mergeCell ref="H14:I14"/>
    <mergeCell ref="L14:N14"/>
    <mergeCell ref="E15:G15"/>
    <mergeCell ref="H15:I15"/>
    <mergeCell ref="L15:N15"/>
    <mergeCell ref="E16:G16"/>
    <mergeCell ref="H16:I16"/>
    <mergeCell ref="L16:N16"/>
    <mergeCell ref="E17:G17"/>
    <mergeCell ref="H17:I17"/>
    <mergeCell ref="L17:N17"/>
    <mergeCell ref="E18:G18"/>
    <mergeCell ref="H18:I18"/>
    <mergeCell ref="L18:N18"/>
    <mergeCell ref="E19:G19"/>
    <mergeCell ref="H19:I19"/>
    <mergeCell ref="L19:N19"/>
    <mergeCell ref="E20:G20"/>
    <mergeCell ref="H20:I20"/>
    <mergeCell ref="L20:N20"/>
    <mergeCell ref="A21:I21"/>
    <mergeCell ref="L21:N21"/>
    <mergeCell ref="A23:N23"/>
    <mergeCell ref="A10:A11"/>
    <mergeCell ref="A12:A20"/>
    <mergeCell ref="B13:B16"/>
    <mergeCell ref="B18:B19"/>
    <mergeCell ref="C14:C15"/>
    <mergeCell ref="A5:B9"/>
  </mergeCells>
  <pageMargins left="0.75" right="0.75" top="1" bottom="1" header="0.5" footer="0.5"/>
  <pageSetup paperSize="9" scale="61"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7"/>
  <sheetViews>
    <sheetView workbookViewId="0">
      <selection activeCell="C3" sqref="C3:N3"/>
    </sheetView>
  </sheetViews>
  <sheetFormatPr defaultColWidth="9" defaultRowHeight="13.5"/>
  <cols>
    <col min="1" max="3" width="9" style="28"/>
    <col min="4" max="4" width="18.225" style="28" customWidth="1"/>
    <col min="5" max="5" width="2.10833333333333" style="28" customWidth="1"/>
    <col min="6" max="7" width="9" style="28"/>
    <col min="8" max="9" width="10.25" style="28" customWidth="1"/>
    <col min="10" max="16384" width="9" style="28"/>
  </cols>
  <sheetData>
    <row r="1" s="28" customFormat="1" ht="20.4" customHeight="1" spans="1:14">
      <c r="A1" s="29" t="s">
        <v>0</v>
      </c>
      <c r="B1" s="29"/>
      <c r="C1" s="29"/>
      <c r="D1" s="29"/>
      <c r="E1" s="29"/>
      <c r="F1" s="29"/>
      <c r="G1" s="29"/>
      <c r="H1" s="29"/>
      <c r="I1" s="29"/>
      <c r="J1" s="29"/>
      <c r="K1" s="29"/>
      <c r="L1" s="29"/>
      <c r="M1" s="29"/>
      <c r="N1" s="29"/>
    </row>
    <row r="2" s="28" customFormat="1" spans="1:14">
      <c r="A2" s="3" t="s">
        <v>59</v>
      </c>
      <c r="B2" s="3"/>
      <c r="C2" s="3"/>
      <c r="D2" s="3"/>
      <c r="E2" s="3"/>
      <c r="F2" s="3"/>
      <c r="G2" s="3"/>
      <c r="H2" s="3"/>
      <c r="I2" s="3"/>
      <c r="J2" s="3"/>
      <c r="K2" s="3"/>
      <c r="L2" s="3"/>
      <c r="M2" s="3"/>
      <c r="N2" s="3"/>
    </row>
    <row r="3" s="28" customFormat="1" ht="17" customHeight="1" spans="1:14">
      <c r="A3" s="4" t="s">
        <v>2</v>
      </c>
      <c r="B3" s="4"/>
      <c r="C3" s="5" t="s">
        <v>249</v>
      </c>
      <c r="D3" s="5"/>
      <c r="E3" s="5"/>
      <c r="F3" s="5"/>
      <c r="G3" s="5"/>
      <c r="H3" s="5"/>
      <c r="I3" s="5"/>
      <c r="J3" s="5"/>
      <c r="K3" s="5"/>
      <c r="L3" s="5"/>
      <c r="M3" s="5"/>
      <c r="N3" s="5"/>
    </row>
    <row r="4" s="28" customFormat="1" ht="17" customHeight="1" spans="1:14">
      <c r="A4" s="4" t="s">
        <v>4</v>
      </c>
      <c r="B4" s="4"/>
      <c r="C4" s="5" t="s">
        <v>5</v>
      </c>
      <c r="D4" s="5"/>
      <c r="E4" s="5"/>
      <c r="F4" s="5"/>
      <c r="G4" s="5"/>
      <c r="H4" s="4" t="s">
        <v>6</v>
      </c>
      <c r="I4" s="5" t="s">
        <v>7</v>
      </c>
      <c r="J4" s="5"/>
      <c r="K4" s="5"/>
      <c r="L4" s="5"/>
      <c r="M4" s="5"/>
      <c r="N4" s="5"/>
    </row>
    <row r="5" s="28" customFormat="1" ht="28" customHeight="1" spans="1:14">
      <c r="A5" s="6" t="s">
        <v>8</v>
      </c>
      <c r="B5" s="7"/>
      <c r="C5" s="4"/>
      <c r="D5" s="4"/>
      <c r="E5" s="4"/>
      <c r="F5" s="4" t="s">
        <v>9</v>
      </c>
      <c r="G5" s="4" t="s">
        <v>10</v>
      </c>
      <c r="H5" s="4" t="s">
        <v>11</v>
      </c>
      <c r="I5" s="4" t="s">
        <v>12</v>
      </c>
      <c r="J5" s="4"/>
      <c r="K5" s="4"/>
      <c r="L5" s="4"/>
      <c r="M5" s="4" t="s">
        <v>13</v>
      </c>
      <c r="N5" s="4" t="s">
        <v>14</v>
      </c>
    </row>
    <row r="6" s="28" customFormat="1" ht="19" customHeight="1" spans="1:14">
      <c r="A6" s="8"/>
      <c r="B6" s="9"/>
      <c r="C6" s="10" t="s">
        <v>15</v>
      </c>
      <c r="D6" s="10"/>
      <c r="E6" s="10"/>
      <c r="F6" s="5">
        <v>47.39</v>
      </c>
      <c r="G6" s="5">
        <v>47.39</v>
      </c>
      <c r="H6" s="5">
        <v>7.1206</v>
      </c>
      <c r="I6" s="4">
        <v>10</v>
      </c>
      <c r="J6" s="4"/>
      <c r="K6" s="4"/>
      <c r="L6" s="4"/>
      <c r="M6" s="24">
        <f>H6/G6</f>
        <v>0.150255328128297</v>
      </c>
      <c r="N6" s="25">
        <f>ROUND(M6*10,2)</f>
        <v>1.5</v>
      </c>
    </row>
    <row r="7" s="28" customFormat="1" spans="1:14">
      <c r="A7" s="8"/>
      <c r="B7" s="9"/>
      <c r="C7" s="4" t="s">
        <v>16</v>
      </c>
      <c r="D7" s="4"/>
      <c r="E7" s="4"/>
      <c r="F7" s="5">
        <v>47.39</v>
      </c>
      <c r="G7" s="5">
        <v>47.39</v>
      </c>
      <c r="H7" s="5">
        <v>7.1206</v>
      </c>
      <c r="I7" s="5" t="s">
        <v>17</v>
      </c>
      <c r="J7" s="5"/>
      <c r="K7" s="5"/>
      <c r="L7" s="5"/>
      <c r="M7" s="5" t="s">
        <v>17</v>
      </c>
      <c r="N7" s="5" t="s">
        <v>17</v>
      </c>
    </row>
    <row r="8" s="28" customFormat="1" spans="1:14">
      <c r="A8" s="8"/>
      <c r="B8" s="9"/>
      <c r="C8" s="4" t="s">
        <v>18</v>
      </c>
      <c r="D8" s="4"/>
      <c r="E8" s="4"/>
      <c r="F8" s="5">
        <v>0</v>
      </c>
      <c r="G8" s="5">
        <v>0</v>
      </c>
      <c r="H8" s="5">
        <v>0</v>
      </c>
      <c r="I8" s="5" t="s">
        <v>17</v>
      </c>
      <c r="J8" s="5"/>
      <c r="K8" s="5"/>
      <c r="L8" s="5"/>
      <c r="M8" s="5" t="s">
        <v>17</v>
      </c>
      <c r="N8" s="5" t="s">
        <v>17</v>
      </c>
    </row>
    <row r="9" s="28" customFormat="1" spans="1:14">
      <c r="A9" s="11"/>
      <c r="B9" s="12"/>
      <c r="C9" s="4" t="s">
        <v>19</v>
      </c>
      <c r="D9" s="4"/>
      <c r="E9" s="4"/>
      <c r="F9" s="5">
        <v>0</v>
      </c>
      <c r="G9" s="5">
        <v>0</v>
      </c>
      <c r="H9" s="5">
        <v>0</v>
      </c>
      <c r="I9" s="5" t="s">
        <v>17</v>
      </c>
      <c r="J9" s="5"/>
      <c r="K9" s="5"/>
      <c r="L9" s="5"/>
      <c r="M9" s="5" t="s">
        <v>17</v>
      </c>
      <c r="N9" s="5" t="s">
        <v>17</v>
      </c>
    </row>
    <row r="10" s="28" customFormat="1" spans="1:14">
      <c r="A10" s="4" t="s">
        <v>20</v>
      </c>
      <c r="B10" s="4" t="s">
        <v>21</v>
      </c>
      <c r="C10" s="4"/>
      <c r="D10" s="4"/>
      <c r="E10" s="4"/>
      <c r="F10" s="4"/>
      <c r="G10" s="4"/>
      <c r="H10" s="4" t="s">
        <v>22</v>
      </c>
      <c r="I10" s="4"/>
      <c r="J10" s="4"/>
      <c r="K10" s="4"/>
      <c r="L10" s="4"/>
      <c r="M10" s="4"/>
      <c r="N10" s="4"/>
    </row>
    <row r="11" s="28" customFormat="1" ht="44.4" customHeight="1" spans="1:14">
      <c r="A11" s="4"/>
      <c r="B11" s="13" t="s">
        <v>250</v>
      </c>
      <c r="C11" s="13"/>
      <c r="D11" s="13"/>
      <c r="E11" s="13"/>
      <c r="F11" s="13"/>
      <c r="G11" s="13"/>
      <c r="H11" s="13" t="s">
        <v>251</v>
      </c>
      <c r="I11" s="13"/>
      <c r="J11" s="13"/>
      <c r="K11" s="13"/>
      <c r="L11" s="13"/>
      <c r="M11" s="13"/>
      <c r="N11" s="13"/>
    </row>
    <row r="12" s="28" customFormat="1" ht="31.8" customHeight="1" spans="1:14">
      <c r="A12" s="14" t="s">
        <v>25</v>
      </c>
      <c r="B12" s="4" t="s">
        <v>26</v>
      </c>
      <c r="C12" s="4" t="s">
        <v>27</v>
      </c>
      <c r="D12" s="4" t="s">
        <v>28</v>
      </c>
      <c r="E12" s="4" t="s">
        <v>29</v>
      </c>
      <c r="F12" s="4"/>
      <c r="G12" s="4"/>
      <c r="H12" s="4" t="s">
        <v>30</v>
      </c>
      <c r="I12" s="4"/>
      <c r="J12" s="4" t="s">
        <v>12</v>
      </c>
      <c r="K12" s="4" t="s">
        <v>14</v>
      </c>
      <c r="L12" s="4" t="s">
        <v>31</v>
      </c>
      <c r="M12" s="4"/>
      <c r="N12" s="4"/>
    </row>
    <row r="13" s="28" customFormat="1" spans="1:14">
      <c r="A13" s="15"/>
      <c r="B13" s="14" t="s">
        <v>87</v>
      </c>
      <c r="C13" s="14" t="s">
        <v>33</v>
      </c>
      <c r="D13" s="60" t="s">
        <v>252</v>
      </c>
      <c r="E13" s="175" t="s">
        <v>114</v>
      </c>
      <c r="F13" s="176"/>
      <c r="G13" s="177"/>
      <c r="H13" s="43">
        <v>0.15</v>
      </c>
      <c r="I13" s="47"/>
      <c r="J13" s="54">
        <v>15</v>
      </c>
      <c r="K13" s="54">
        <v>14</v>
      </c>
      <c r="L13" s="64" t="s">
        <v>253</v>
      </c>
      <c r="M13" s="67"/>
      <c r="N13" s="47"/>
    </row>
    <row r="14" s="28" customFormat="1" spans="1:14">
      <c r="A14" s="15"/>
      <c r="B14" s="15"/>
      <c r="C14" s="15"/>
      <c r="D14" s="61"/>
      <c r="E14" s="178"/>
      <c r="F14" s="179"/>
      <c r="G14" s="180"/>
      <c r="H14" s="38"/>
      <c r="I14" s="50"/>
      <c r="J14" s="55"/>
      <c r="K14" s="55"/>
      <c r="L14" s="38"/>
      <c r="M14" s="68"/>
      <c r="N14" s="50"/>
    </row>
    <row r="15" s="28" customFormat="1" spans="1:14">
      <c r="A15" s="15"/>
      <c r="B15" s="15"/>
      <c r="C15" s="32"/>
      <c r="D15" s="62"/>
      <c r="E15" s="181"/>
      <c r="F15" s="182"/>
      <c r="G15" s="183"/>
      <c r="H15" s="41"/>
      <c r="I15" s="52"/>
      <c r="J15" s="56"/>
      <c r="K15" s="56"/>
      <c r="L15" s="41"/>
      <c r="M15" s="69"/>
      <c r="N15" s="52"/>
    </row>
    <row r="16" s="28" customFormat="1" spans="1:14">
      <c r="A16" s="15"/>
      <c r="B16" s="15"/>
      <c r="C16" s="14" t="s">
        <v>66</v>
      </c>
      <c r="D16" s="60" t="s">
        <v>254</v>
      </c>
      <c r="E16" s="109" t="s">
        <v>236</v>
      </c>
      <c r="F16" s="110"/>
      <c r="G16" s="111"/>
      <c r="H16" s="43">
        <v>1</v>
      </c>
      <c r="I16" s="127"/>
      <c r="J16" s="54">
        <v>15</v>
      </c>
      <c r="K16" s="54">
        <v>15</v>
      </c>
      <c r="L16" s="64"/>
      <c r="M16" s="67"/>
      <c r="N16" s="47"/>
    </row>
    <row r="17" s="28" customFormat="1" spans="1:14">
      <c r="A17" s="15"/>
      <c r="B17" s="15"/>
      <c r="C17" s="15"/>
      <c r="D17" s="61"/>
      <c r="E17" s="112"/>
      <c r="F17" s="113"/>
      <c r="G17" s="114"/>
      <c r="H17" s="115"/>
      <c r="I17" s="128"/>
      <c r="J17" s="55"/>
      <c r="K17" s="55"/>
      <c r="L17" s="38"/>
      <c r="M17" s="68"/>
      <c r="N17" s="50"/>
    </row>
    <row r="18" s="28" customFormat="1" spans="1:14">
      <c r="A18" s="15"/>
      <c r="B18" s="15"/>
      <c r="C18" s="32"/>
      <c r="D18" s="62"/>
      <c r="E18" s="116"/>
      <c r="F18" s="117"/>
      <c r="G18" s="118"/>
      <c r="H18" s="119"/>
      <c r="I18" s="129"/>
      <c r="J18" s="56"/>
      <c r="K18" s="56"/>
      <c r="L18" s="41"/>
      <c r="M18" s="69"/>
      <c r="N18" s="52"/>
    </row>
    <row r="19" s="28" customFormat="1" spans="1:14">
      <c r="A19" s="15"/>
      <c r="B19" s="32"/>
      <c r="C19" s="4" t="s">
        <v>224</v>
      </c>
      <c r="D19" s="108" t="s">
        <v>255</v>
      </c>
      <c r="E19" s="184" t="s">
        <v>256</v>
      </c>
      <c r="F19" s="185"/>
      <c r="G19" s="186"/>
      <c r="H19" s="5" t="s">
        <v>257</v>
      </c>
      <c r="I19" s="5"/>
      <c r="J19" s="5">
        <v>20</v>
      </c>
      <c r="K19" s="5">
        <v>20</v>
      </c>
      <c r="L19" s="5"/>
      <c r="M19" s="5"/>
      <c r="N19" s="5"/>
    </row>
    <row r="20" s="28" customFormat="1" ht="52" customHeight="1" spans="1:14">
      <c r="A20" s="15"/>
      <c r="B20" s="14" t="s">
        <v>50</v>
      </c>
      <c r="C20" s="4" t="s">
        <v>118</v>
      </c>
      <c r="D20" s="16" t="s">
        <v>258</v>
      </c>
      <c r="E20" s="44" t="s">
        <v>43</v>
      </c>
      <c r="F20" s="45"/>
      <c r="G20" s="46"/>
      <c r="H20" s="5" t="s">
        <v>119</v>
      </c>
      <c r="I20" s="5"/>
      <c r="J20" s="5">
        <v>10</v>
      </c>
      <c r="K20" s="5">
        <v>9</v>
      </c>
      <c r="L20" s="5" t="s">
        <v>45</v>
      </c>
      <c r="M20" s="5"/>
      <c r="N20" s="5"/>
    </row>
    <row r="21" s="28" customFormat="1" ht="22.5" spans="1:14">
      <c r="A21" s="15"/>
      <c r="B21" s="15"/>
      <c r="C21" s="4" t="s">
        <v>72</v>
      </c>
      <c r="D21" s="108" t="s">
        <v>259</v>
      </c>
      <c r="E21" s="140" t="s">
        <v>236</v>
      </c>
      <c r="F21" s="21"/>
      <c r="G21" s="21"/>
      <c r="H21" s="22">
        <v>1</v>
      </c>
      <c r="I21" s="5"/>
      <c r="J21" s="5">
        <v>10</v>
      </c>
      <c r="K21" s="5">
        <v>10</v>
      </c>
      <c r="L21" s="5"/>
      <c r="M21" s="5"/>
      <c r="N21" s="5"/>
    </row>
    <row r="22" s="28" customFormat="1" ht="22.5" spans="1:14">
      <c r="A22" s="15"/>
      <c r="B22" s="32"/>
      <c r="C22" s="4" t="s">
        <v>120</v>
      </c>
      <c r="D22" s="16" t="s">
        <v>260</v>
      </c>
      <c r="E22" s="120" t="s">
        <v>261</v>
      </c>
      <c r="F22" s="5"/>
      <c r="G22" s="5"/>
      <c r="H22" s="5" t="s">
        <v>262</v>
      </c>
      <c r="I22" s="5"/>
      <c r="J22" s="5">
        <v>10</v>
      </c>
      <c r="K22" s="5">
        <v>10</v>
      </c>
      <c r="L22" s="5"/>
      <c r="M22" s="5"/>
      <c r="N22" s="5"/>
    </row>
    <row r="23" s="28" customFormat="1" spans="1:14">
      <c r="A23" s="15"/>
      <c r="B23" s="14" t="s">
        <v>74</v>
      </c>
      <c r="C23" s="4" t="s">
        <v>54</v>
      </c>
      <c r="D23" s="16" t="s">
        <v>175</v>
      </c>
      <c r="E23" s="22" t="s">
        <v>56</v>
      </c>
      <c r="F23" s="5"/>
      <c r="G23" s="5"/>
      <c r="H23" s="22">
        <v>1</v>
      </c>
      <c r="I23" s="5"/>
      <c r="J23" s="5">
        <v>10</v>
      </c>
      <c r="K23" s="5">
        <v>10</v>
      </c>
      <c r="L23" s="5"/>
      <c r="M23" s="5"/>
      <c r="N23" s="5"/>
    </row>
    <row r="24" s="28" customFormat="1" spans="1:14">
      <c r="A24" s="32"/>
      <c r="B24" s="32"/>
      <c r="C24" s="4"/>
      <c r="D24" s="16"/>
      <c r="E24" s="5"/>
      <c r="F24" s="5"/>
      <c r="G24" s="5"/>
      <c r="H24" s="5"/>
      <c r="I24" s="5"/>
      <c r="J24" s="5"/>
      <c r="K24" s="5"/>
      <c r="L24" s="5"/>
      <c r="M24" s="5"/>
      <c r="N24" s="5"/>
    </row>
    <row r="25" s="28" customFormat="1" spans="1:14">
      <c r="A25" s="18" t="s">
        <v>57</v>
      </c>
      <c r="B25" s="18"/>
      <c r="C25" s="18"/>
      <c r="D25" s="18"/>
      <c r="E25" s="18"/>
      <c r="F25" s="18"/>
      <c r="G25" s="18"/>
      <c r="H25" s="18"/>
      <c r="I25" s="18"/>
      <c r="J25" s="21">
        <f>SUM(J13:J24)+I6</f>
        <v>100</v>
      </c>
      <c r="K25" s="23">
        <f>SUM(K13:K24)+N6</f>
        <v>89.5</v>
      </c>
      <c r="L25" s="5"/>
      <c r="M25" s="5"/>
      <c r="N25" s="5"/>
    </row>
    <row r="26" s="28" customFormat="1" spans="1:14">
      <c r="A26" s="30"/>
      <c r="B26" s="30"/>
      <c r="C26" s="30"/>
      <c r="D26" s="30"/>
      <c r="E26" s="30"/>
      <c r="F26" s="30"/>
      <c r="G26" s="30"/>
      <c r="H26" s="30"/>
      <c r="I26" s="30"/>
      <c r="J26" s="30"/>
      <c r="K26" s="30"/>
      <c r="L26" s="30"/>
      <c r="M26" s="30"/>
      <c r="N26" s="30"/>
    </row>
    <row r="27" s="28" customFormat="1" ht="127.2" customHeight="1" spans="1:14">
      <c r="A27" s="31" t="s">
        <v>58</v>
      </c>
      <c r="B27" s="31"/>
      <c r="C27" s="31"/>
      <c r="D27" s="31"/>
      <c r="E27" s="31"/>
      <c r="F27" s="31"/>
      <c r="G27" s="31"/>
      <c r="H27" s="31"/>
      <c r="I27" s="31"/>
      <c r="J27" s="31"/>
      <c r="K27" s="31"/>
      <c r="L27" s="31"/>
      <c r="M27" s="31"/>
      <c r="N27" s="31"/>
    </row>
  </sheetData>
  <mergeCells count="66">
    <mergeCell ref="A1:N1"/>
    <mergeCell ref="A2:N2"/>
    <mergeCell ref="A3:B3"/>
    <mergeCell ref="C3:N3"/>
    <mergeCell ref="A4:B4"/>
    <mergeCell ref="C4:G4"/>
    <mergeCell ref="I4:N4"/>
    <mergeCell ref="C5:E5"/>
    <mergeCell ref="I5:L5"/>
    <mergeCell ref="C6:E6"/>
    <mergeCell ref="I6:L6"/>
    <mergeCell ref="C7:E7"/>
    <mergeCell ref="I7:L7"/>
    <mergeCell ref="C8:E8"/>
    <mergeCell ref="I8:L8"/>
    <mergeCell ref="C9:E9"/>
    <mergeCell ref="I9:L9"/>
    <mergeCell ref="B10:G10"/>
    <mergeCell ref="H10:N10"/>
    <mergeCell ref="B11:G11"/>
    <mergeCell ref="H11:N11"/>
    <mergeCell ref="E12:G12"/>
    <mergeCell ref="H12:I12"/>
    <mergeCell ref="L12:N12"/>
    <mergeCell ref="E19:G19"/>
    <mergeCell ref="H19:I19"/>
    <mergeCell ref="L19:N19"/>
    <mergeCell ref="E20:G20"/>
    <mergeCell ref="H20:I20"/>
    <mergeCell ref="L20:N20"/>
    <mergeCell ref="E21:G21"/>
    <mergeCell ref="H21:I21"/>
    <mergeCell ref="L21:N21"/>
    <mergeCell ref="E22:G22"/>
    <mergeCell ref="H22:I22"/>
    <mergeCell ref="L22:N22"/>
    <mergeCell ref="A25:I25"/>
    <mergeCell ref="L25:N25"/>
    <mergeCell ref="A27:N27"/>
    <mergeCell ref="A10:A11"/>
    <mergeCell ref="A12:A24"/>
    <mergeCell ref="B13:B19"/>
    <mergeCell ref="B20:B22"/>
    <mergeCell ref="B23:B24"/>
    <mergeCell ref="C13:C15"/>
    <mergeCell ref="C16:C18"/>
    <mergeCell ref="C23:C24"/>
    <mergeCell ref="D13:D15"/>
    <mergeCell ref="D16:D18"/>
    <mergeCell ref="D23:D24"/>
    <mergeCell ref="J13:J15"/>
    <mergeCell ref="J16:J18"/>
    <mergeCell ref="J23:J24"/>
    <mergeCell ref="K13:K15"/>
    <mergeCell ref="K16:K18"/>
    <mergeCell ref="K23:K24"/>
    <mergeCell ref="A5:B9"/>
    <mergeCell ref="E13:G15"/>
    <mergeCell ref="H13:I15"/>
    <mergeCell ref="L13:N15"/>
    <mergeCell ref="E16:G18"/>
    <mergeCell ref="H16:I18"/>
    <mergeCell ref="L16:N18"/>
    <mergeCell ref="E23:G24"/>
    <mergeCell ref="H23:I24"/>
    <mergeCell ref="L23:N24"/>
  </mergeCells>
  <pageMargins left="0.75" right="0.75" top="1" bottom="1" header="0.5" footer="0.5"/>
  <pageSetup paperSize="9" scale="61"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workbookViewId="0">
      <selection activeCell="D3" sqref="D3:J3"/>
    </sheetView>
  </sheetViews>
  <sheetFormatPr defaultColWidth="9" defaultRowHeight="13.5"/>
  <cols>
    <col min="1" max="1" width="11.1583333333333" style="145" customWidth="1"/>
    <col min="2" max="2" width="10" style="145" customWidth="1"/>
    <col min="3" max="3" width="11.7166666666667" style="145" customWidth="1"/>
    <col min="4" max="4" width="19.5416666666667" style="145" customWidth="1"/>
    <col min="5" max="5" width="12.9" style="146" customWidth="1"/>
    <col min="6" max="6" width="11.8666666666667" style="146" customWidth="1"/>
    <col min="7" max="7" width="11.8666666666667" style="145" customWidth="1"/>
    <col min="8" max="8" width="6.76666666666667" style="145" customWidth="1"/>
    <col min="9" max="9" width="7.875" style="146" customWidth="1"/>
    <col min="10" max="10" width="24" style="145" customWidth="1"/>
    <col min="11" max="16384" width="9" style="28"/>
  </cols>
  <sheetData>
    <row r="1" s="28" customFormat="1" ht="20.25" spans="1:10">
      <c r="A1" s="147" t="s">
        <v>0</v>
      </c>
      <c r="B1" s="147"/>
      <c r="C1" s="147"/>
      <c r="D1" s="147"/>
      <c r="E1" s="147"/>
      <c r="F1" s="147"/>
      <c r="G1" s="147"/>
      <c r="H1" s="147"/>
      <c r="I1" s="147"/>
      <c r="J1" s="147"/>
    </row>
    <row r="2" s="141" customFormat="1" ht="17.25" customHeight="1" spans="1:10">
      <c r="A2" s="148" t="s">
        <v>76</v>
      </c>
      <c r="B2" s="148"/>
      <c r="C2" s="148"/>
      <c r="D2" s="148"/>
      <c r="E2" s="148"/>
      <c r="F2" s="148"/>
      <c r="G2" s="148"/>
      <c r="H2" s="148"/>
      <c r="I2" s="148"/>
      <c r="J2" s="148"/>
    </row>
    <row r="3" s="28" customFormat="1" ht="18.75" customHeight="1" spans="1:10">
      <c r="A3" s="149" t="s">
        <v>2</v>
      </c>
      <c r="B3" s="149"/>
      <c r="C3" s="149"/>
      <c r="D3" s="149" t="s">
        <v>263</v>
      </c>
      <c r="E3" s="149"/>
      <c r="F3" s="149"/>
      <c r="G3" s="149"/>
      <c r="H3" s="149"/>
      <c r="I3" s="149"/>
      <c r="J3" s="149"/>
    </row>
    <row r="4" s="28" customFormat="1" ht="18.75" customHeight="1" spans="1:10">
      <c r="A4" s="149" t="s">
        <v>4</v>
      </c>
      <c r="B4" s="149"/>
      <c r="C4" s="149"/>
      <c r="D4" s="149" t="s">
        <v>5</v>
      </c>
      <c r="E4" s="149"/>
      <c r="F4" s="149" t="s">
        <v>6</v>
      </c>
      <c r="G4" s="149"/>
      <c r="H4" s="149"/>
      <c r="I4" s="149" t="s">
        <v>7</v>
      </c>
      <c r="J4" s="149"/>
    </row>
    <row r="5" s="142" customFormat="1" ht="27" customHeight="1" spans="1:10">
      <c r="A5" s="149" t="s">
        <v>8</v>
      </c>
      <c r="B5" s="149"/>
      <c r="C5" s="149"/>
      <c r="D5" s="149"/>
      <c r="E5" s="149" t="s">
        <v>9</v>
      </c>
      <c r="F5" s="149" t="s">
        <v>10</v>
      </c>
      <c r="G5" s="149" t="s">
        <v>11</v>
      </c>
      <c r="H5" s="149" t="s">
        <v>12</v>
      </c>
      <c r="I5" s="149" t="s">
        <v>13</v>
      </c>
      <c r="J5" s="149" t="s">
        <v>14</v>
      </c>
    </row>
    <row r="6" s="28" customFormat="1" ht="17.25" customHeight="1" spans="1:10">
      <c r="A6" s="149"/>
      <c r="B6" s="149"/>
      <c r="C6" s="149"/>
      <c r="D6" s="150" t="s">
        <v>78</v>
      </c>
      <c r="E6" s="162">
        <v>96.92</v>
      </c>
      <c r="F6" s="162">
        <v>96.92</v>
      </c>
      <c r="G6" s="162">
        <v>96.92</v>
      </c>
      <c r="H6" s="163">
        <v>10</v>
      </c>
      <c r="I6" s="170">
        <f>G6/F6</f>
        <v>1</v>
      </c>
      <c r="J6" s="171">
        <f>H6*I6</f>
        <v>10</v>
      </c>
    </row>
    <row r="7" s="28" customFormat="1" ht="17.25" customHeight="1" spans="1:10">
      <c r="A7" s="149"/>
      <c r="B7" s="149"/>
      <c r="C7" s="149"/>
      <c r="D7" s="151" t="s">
        <v>16</v>
      </c>
      <c r="E7" s="162">
        <v>96.92</v>
      </c>
      <c r="F7" s="162">
        <v>96.92</v>
      </c>
      <c r="G7" s="162">
        <v>96.92</v>
      </c>
      <c r="H7" s="163" t="s">
        <v>79</v>
      </c>
      <c r="I7" s="163" t="s">
        <v>79</v>
      </c>
      <c r="J7" s="163" t="s">
        <v>79</v>
      </c>
    </row>
    <row r="8" s="28" customFormat="1" ht="17.25" customHeight="1" spans="1:10">
      <c r="A8" s="149"/>
      <c r="B8" s="149"/>
      <c r="C8" s="149"/>
      <c r="D8" s="152" t="s">
        <v>80</v>
      </c>
      <c r="E8" s="163" t="s">
        <v>79</v>
      </c>
      <c r="F8" s="163" t="s">
        <v>79</v>
      </c>
      <c r="G8" s="163" t="s">
        <v>79</v>
      </c>
      <c r="H8" s="163" t="s">
        <v>79</v>
      </c>
      <c r="I8" s="163" t="s">
        <v>79</v>
      </c>
      <c r="J8" s="163" t="s">
        <v>79</v>
      </c>
    </row>
    <row r="9" s="28" customFormat="1" ht="17.25" customHeight="1" spans="1:10">
      <c r="A9" s="149"/>
      <c r="B9" s="149"/>
      <c r="C9" s="149"/>
      <c r="D9" s="151" t="s">
        <v>81</v>
      </c>
      <c r="E9" s="163" t="s">
        <v>79</v>
      </c>
      <c r="F9" s="163" t="s">
        <v>79</v>
      </c>
      <c r="G9" s="163" t="s">
        <v>79</v>
      </c>
      <c r="H9" s="164" t="s">
        <v>79</v>
      </c>
      <c r="I9" s="163" t="s">
        <v>79</v>
      </c>
      <c r="J9" s="164" t="s">
        <v>79</v>
      </c>
    </row>
    <row r="10" s="28" customFormat="1" ht="21" customHeight="1" spans="1:10">
      <c r="A10" s="149" t="s">
        <v>82</v>
      </c>
      <c r="B10" s="149" t="s">
        <v>21</v>
      </c>
      <c r="C10" s="149"/>
      <c r="D10" s="149"/>
      <c r="E10" s="149"/>
      <c r="F10" s="149" t="s">
        <v>22</v>
      </c>
      <c r="G10" s="149"/>
      <c r="H10" s="149"/>
      <c r="I10" s="149"/>
      <c r="J10" s="149"/>
    </row>
    <row r="11" s="28" customFormat="1" ht="81.75" customHeight="1" spans="1:10">
      <c r="A11" s="153"/>
      <c r="B11" s="154" t="s">
        <v>264</v>
      </c>
      <c r="C11" s="155"/>
      <c r="D11" s="155"/>
      <c r="E11" s="165"/>
      <c r="F11" s="154" t="s">
        <v>265</v>
      </c>
      <c r="G11" s="155"/>
      <c r="H11" s="155"/>
      <c r="I11" s="155"/>
      <c r="J11" s="165"/>
    </row>
    <row r="12" s="143" customFormat="1" ht="32.25" customHeight="1" spans="1:10">
      <c r="A12" s="156" t="s">
        <v>85</v>
      </c>
      <c r="B12" s="156" t="s">
        <v>26</v>
      </c>
      <c r="C12" s="156" t="s">
        <v>27</v>
      </c>
      <c r="D12" s="156" t="s">
        <v>28</v>
      </c>
      <c r="E12" s="156" t="s">
        <v>29</v>
      </c>
      <c r="F12" s="156" t="s">
        <v>30</v>
      </c>
      <c r="G12" s="156"/>
      <c r="H12" s="156" t="s">
        <v>12</v>
      </c>
      <c r="I12" s="156" t="s">
        <v>14</v>
      </c>
      <c r="J12" s="156" t="s">
        <v>86</v>
      </c>
    </row>
    <row r="13" s="144" customFormat="1" ht="32" customHeight="1" spans="1:10">
      <c r="A13" s="156"/>
      <c r="B13" s="157" t="s">
        <v>87</v>
      </c>
      <c r="C13" s="158" t="s">
        <v>33</v>
      </c>
      <c r="D13" s="159" t="s">
        <v>266</v>
      </c>
      <c r="E13" s="166" t="s">
        <v>114</v>
      </c>
      <c r="F13" s="167">
        <v>1</v>
      </c>
      <c r="G13" s="156"/>
      <c r="H13" s="168">
        <v>30</v>
      </c>
      <c r="I13" s="168">
        <v>30</v>
      </c>
      <c r="J13" s="172"/>
    </row>
    <row r="14" s="144" customFormat="1" ht="22" customHeight="1" spans="1:10">
      <c r="A14" s="156"/>
      <c r="B14" s="157"/>
      <c r="C14" s="158" t="s">
        <v>66</v>
      </c>
      <c r="D14" s="159" t="s">
        <v>267</v>
      </c>
      <c r="E14" s="166" t="s">
        <v>236</v>
      </c>
      <c r="F14" s="167">
        <v>1</v>
      </c>
      <c r="G14" s="156"/>
      <c r="H14" s="168">
        <v>10</v>
      </c>
      <c r="I14" s="168">
        <v>10</v>
      </c>
      <c r="J14" s="172"/>
    </row>
    <row r="15" s="144" customFormat="1" ht="36" customHeight="1" spans="1:10">
      <c r="A15" s="156"/>
      <c r="B15" s="157"/>
      <c r="C15" s="158"/>
      <c r="D15" s="159" t="s">
        <v>268</v>
      </c>
      <c r="E15" s="166" t="s">
        <v>238</v>
      </c>
      <c r="F15" s="167">
        <v>0.05</v>
      </c>
      <c r="G15" s="156"/>
      <c r="H15" s="168">
        <v>10</v>
      </c>
      <c r="I15" s="168">
        <v>10</v>
      </c>
      <c r="J15" s="156"/>
    </row>
    <row r="16" s="144" customFormat="1" ht="34" customHeight="1" spans="1:10">
      <c r="A16" s="156"/>
      <c r="B16" s="157"/>
      <c r="C16" s="158" t="s">
        <v>69</v>
      </c>
      <c r="D16" s="159" t="s">
        <v>269</v>
      </c>
      <c r="E16" s="166" t="s">
        <v>239</v>
      </c>
      <c r="F16" s="156" t="s">
        <v>240</v>
      </c>
      <c r="G16" s="156"/>
      <c r="H16" s="168">
        <v>5</v>
      </c>
      <c r="I16" s="168">
        <v>5</v>
      </c>
      <c r="J16" s="156"/>
    </row>
    <row r="17" s="144" customFormat="1" ht="37" customHeight="1" spans="1:10">
      <c r="A17" s="156"/>
      <c r="B17" s="157" t="s">
        <v>224</v>
      </c>
      <c r="C17" s="158" t="s">
        <v>270</v>
      </c>
      <c r="D17" s="159" t="s">
        <v>271</v>
      </c>
      <c r="E17" s="166" t="s">
        <v>272</v>
      </c>
      <c r="F17" s="156" t="s">
        <v>273</v>
      </c>
      <c r="G17" s="156"/>
      <c r="H17" s="156">
        <v>5</v>
      </c>
      <c r="I17" s="156">
        <v>5</v>
      </c>
      <c r="J17" s="156"/>
    </row>
    <row r="18" s="144" customFormat="1" ht="31" customHeight="1" spans="1:10">
      <c r="A18" s="156"/>
      <c r="B18" s="58"/>
      <c r="C18" s="18" t="s">
        <v>72</v>
      </c>
      <c r="D18" s="159" t="s">
        <v>274</v>
      </c>
      <c r="E18" s="166" t="s">
        <v>56</v>
      </c>
      <c r="F18" s="167">
        <v>1</v>
      </c>
      <c r="G18" s="156"/>
      <c r="H18" s="156">
        <v>10</v>
      </c>
      <c r="I18" s="156">
        <v>10</v>
      </c>
      <c r="J18" s="156"/>
    </row>
    <row r="19" s="144" customFormat="1" ht="31" customHeight="1" spans="1:10">
      <c r="A19" s="156"/>
      <c r="B19" s="138"/>
      <c r="C19" s="18" t="s">
        <v>120</v>
      </c>
      <c r="D19" s="159" t="s">
        <v>275</v>
      </c>
      <c r="E19" s="166" t="s">
        <v>276</v>
      </c>
      <c r="F19" s="156" t="s">
        <v>262</v>
      </c>
      <c r="G19" s="156"/>
      <c r="H19" s="156">
        <v>10</v>
      </c>
      <c r="I19" s="156">
        <v>10</v>
      </c>
      <c r="J19" s="156"/>
    </row>
    <row r="20" s="144" customFormat="1" ht="47" customHeight="1" spans="1:10">
      <c r="A20" s="156"/>
      <c r="B20" s="18" t="s">
        <v>74</v>
      </c>
      <c r="C20" s="18" t="s">
        <v>54</v>
      </c>
      <c r="D20" s="159" t="s">
        <v>175</v>
      </c>
      <c r="E20" s="166" t="s">
        <v>56</v>
      </c>
      <c r="F20" s="167">
        <v>0.98</v>
      </c>
      <c r="G20" s="156"/>
      <c r="H20" s="156">
        <v>10</v>
      </c>
      <c r="I20" s="156">
        <v>8</v>
      </c>
      <c r="J20" s="156" t="s">
        <v>277</v>
      </c>
    </row>
    <row r="21" s="144" customFormat="1" ht="21" customHeight="1" spans="1:10">
      <c r="A21" s="160" t="s">
        <v>57</v>
      </c>
      <c r="B21" s="160"/>
      <c r="C21" s="160"/>
      <c r="D21" s="160"/>
      <c r="E21" s="160"/>
      <c r="F21" s="160"/>
      <c r="G21" s="160"/>
      <c r="H21" s="160">
        <f>SUM(H13:H20)+H6</f>
        <v>100</v>
      </c>
      <c r="I21" s="173">
        <f>SUM(I13:I20)+J6</f>
        <v>98</v>
      </c>
      <c r="J21" s="174" t="s">
        <v>79</v>
      </c>
    </row>
    <row r="22" s="28" customFormat="1" ht="120" customHeight="1" spans="1:10">
      <c r="A22" s="161" t="s">
        <v>98</v>
      </c>
      <c r="B22" s="161"/>
      <c r="C22" s="161"/>
      <c r="D22" s="161"/>
      <c r="E22" s="169"/>
      <c r="F22" s="169"/>
      <c r="G22" s="161"/>
      <c r="H22" s="161"/>
      <c r="I22" s="169"/>
      <c r="J22" s="161"/>
    </row>
  </sheetData>
  <mergeCells count="29">
    <mergeCell ref="A1:J1"/>
    <mergeCell ref="A2:J2"/>
    <mergeCell ref="A3:C3"/>
    <mergeCell ref="D3:J3"/>
    <mergeCell ref="A4:C4"/>
    <mergeCell ref="D4:E4"/>
    <mergeCell ref="F4:H4"/>
    <mergeCell ref="I4:J4"/>
    <mergeCell ref="B10:E10"/>
    <mergeCell ref="F10:J10"/>
    <mergeCell ref="B11:E11"/>
    <mergeCell ref="F11:J11"/>
    <mergeCell ref="F12:G12"/>
    <mergeCell ref="F13:G13"/>
    <mergeCell ref="F14:G14"/>
    <mergeCell ref="F15:G15"/>
    <mergeCell ref="F16:G16"/>
    <mergeCell ref="F17:G17"/>
    <mergeCell ref="F18:G18"/>
    <mergeCell ref="F19:G19"/>
    <mergeCell ref="F20:G20"/>
    <mergeCell ref="A21:G21"/>
    <mergeCell ref="A22:J22"/>
    <mergeCell ref="A10:A11"/>
    <mergeCell ref="A12:A20"/>
    <mergeCell ref="B13:B16"/>
    <mergeCell ref="B18:B19"/>
    <mergeCell ref="C14:C15"/>
    <mergeCell ref="A5:C9"/>
  </mergeCells>
  <pageMargins left="0.75" right="0.75" top="1" bottom="1" header="0.5" footer="0.5"/>
  <pageSetup paperSize="9" scale="63"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4"/>
  <sheetViews>
    <sheetView workbookViewId="0">
      <selection activeCell="C3" sqref="C3:N3"/>
    </sheetView>
  </sheetViews>
  <sheetFormatPr defaultColWidth="9" defaultRowHeight="13.5"/>
  <cols>
    <col min="1" max="2" width="9" style="28"/>
    <col min="3" max="3" width="9.68333333333333" style="28" customWidth="1"/>
    <col min="4" max="4" width="18.225" style="28" customWidth="1"/>
    <col min="5" max="5" width="2.10833333333333" style="28" customWidth="1"/>
    <col min="6" max="7" width="9" style="28"/>
    <col min="8" max="9" width="10.25" style="28" customWidth="1"/>
    <col min="10" max="16384" width="9" style="28"/>
  </cols>
  <sheetData>
    <row r="1" s="28" customFormat="1" ht="20.4" customHeight="1" spans="1:14">
      <c r="A1" s="29" t="s">
        <v>0</v>
      </c>
      <c r="B1" s="29"/>
      <c r="C1" s="29"/>
      <c r="D1" s="29"/>
      <c r="E1" s="29"/>
      <c r="F1" s="29"/>
      <c r="G1" s="29"/>
      <c r="H1" s="29"/>
      <c r="I1" s="29"/>
      <c r="J1" s="29"/>
      <c r="K1" s="29"/>
      <c r="L1" s="29"/>
      <c r="M1" s="29"/>
      <c r="N1" s="29"/>
    </row>
    <row r="2" s="28" customFormat="1" spans="1:14">
      <c r="A2" s="3" t="s">
        <v>59</v>
      </c>
      <c r="B2" s="3"/>
      <c r="C2" s="3"/>
      <c r="D2" s="3"/>
      <c r="E2" s="3"/>
      <c r="F2" s="3"/>
      <c r="G2" s="3"/>
      <c r="H2" s="3"/>
      <c r="I2" s="3"/>
      <c r="J2" s="3"/>
      <c r="K2" s="3"/>
      <c r="L2" s="3"/>
      <c r="M2" s="3"/>
      <c r="N2" s="3"/>
    </row>
    <row r="3" s="28" customFormat="1" ht="17" customHeight="1" spans="1:14">
      <c r="A3" s="4" t="s">
        <v>2</v>
      </c>
      <c r="B3" s="4"/>
      <c r="C3" s="5" t="s">
        <v>278</v>
      </c>
      <c r="D3" s="5"/>
      <c r="E3" s="5"/>
      <c r="F3" s="5"/>
      <c r="G3" s="5"/>
      <c r="H3" s="5"/>
      <c r="I3" s="5"/>
      <c r="J3" s="5"/>
      <c r="K3" s="5"/>
      <c r="L3" s="5"/>
      <c r="M3" s="5"/>
      <c r="N3" s="5"/>
    </row>
    <row r="4" s="28" customFormat="1" ht="17" customHeight="1" spans="1:14">
      <c r="A4" s="4" t="s">
        <v>4</v>
      </c>
      <c r="B4" s="4"/>
      <c r="C4" s="5" t="s">
        <v>5</v>
      </c>
      <c r="D4" s="5"/>
      <c r="E4" s="5"/>
      <c r="F4" s="5"/>
      <c r="G4" s="5"/>
      <c r="H4" s="4" t="s">
        <v>6</v>
      </c>
      <c r="I4" s="5" t="s">
        <v>7</v>
      </c>
      <c r="J4" s="5"/>
      <c r="K4" s="5"/>
      <c r="L4" s="5"/>
      <c r="M4" s="5"/>
      <c r="N4" s="5"/>
    </row>
    <row r="5" s="28" customFormat="1" ht="28" customHeight="1" spans="1:14">
      <c r="A5" s="6" t="s">
        <v>8</v>
      </c>
      <c r="B5" s="7"/>
      <c r="C5" s="4"/>
      <c r="D5" s="4"/>
      <c r="E5" s="4"/>
      <c r="F5" s="4" t="s">
        <v>9</v>
      </c>
      <c r="G5" s="4" t="s">
        <v>10</v>
      </c>
      <c r="H5" s="4" t="s">
        <v>11</v>
      </c>
      <c r="I5" s="4" t="s">
        <v>12</v>
      </c>
      <c r="J5" s="4"/>
      <c r="K5" s="4"/>
      <c r="L5" s="4"/>
      <c r="M5" s="4" t="s">
        <v>13</v>
      </c>
      <c r="N5" s="4" t="s">
        <v>14</v>
      </c>
    </row>
    <row r="6" s="28" customFormat="1" ht="19" customHeight="1" spans="1:14">
      <c r="A6" s="8"/>
      <c r="B6" s="9"/>
      <c r="C6" s="10" t="s">
        <v>15</v>
      </c>
      <c r="D6" s="10"/>
      <c r="E6" s="10"/>
      <c r="F6" s="5">
        <v>564.36</v>
      </c>
      <c r="G6" s="5">
        <v>564.36</v>
      </c>
      <c r="H6" s="139">
        <v>564.31096</v>
      </c>
      <c r="I6" s="4">
        <v>10</v>
      </c>
      <c r="J6" s="4"/>
      <c r="K6" s="4"/>
      <c r="L6" s="4"/>
      <c r="M6" s="24">
        <f>H6/G6</f>
        <v>0.999913105110213</v>
      </c>
      <c r="N6" s="25">
        <f>ROUND(M6*10,2)</f>
        <v>10</v>
      </c>
    </row>
    <row r="7" s="28" customFormat="1" spans="1:14">
      <c r="A7" s="8"/>
      <c r="B7" s="9"/>
      <c r="C7" s="4" t="s">
        <v>16</v>
      </c>
      <c r="D7" s="4"/>
      <c r="E7" s="4"/>
      <c r="F7" s="5">
        <v>564.36</v>
      </c>
      <c r="G7" s="5">
        <v>564.36</v>
      </c>
      <c r="H7" s="139">
        <v>564.31096</v>
      </c>
      <c r="I7" s="5" t="s">
        <v>17</v>
      </c>
      <c r="J7" s="5"/>
      <c r="K7" s="5"/>
      <c r="L7" s="5"/>
      <c r="M7" s="5" t="s">
        <v>17</v>
      </c>
      <c r="N7" s="5" t="s">
        <v>17</v>
      </c>
    </row>
    <row r="8" s="28" customFormat="1" spans="1:14">
      <c r="A8" s="8"/>
      <c r="B8" s="9"/>
      <c r="C8" s="4" t="s">
        <v>18</v>
      </c>
      <c r="D8" s="4"/>
      <c r="E8" s="4"/>
      <c r="F8" s="5">
        <v>0</v>
      </c>
      <c r="G8" s="5">
        <v>0</v>
      </c>
      <c r="H8" s="5">
        <v>0</v>
      </c>
      <c r="I8" s="5" t="s">
        <v>17</v>
      </c>
      <c r="J8" s="5"/>
      <c r="K8" s="5"/>
      <c r="L8" s="5"/>
      <c r="M8" s="5" t="s">
        <v>17</v>
      </c>
      <c r="N8" s="5" t="s">
        <v>17</v>
      </c>
    </row>
    <row r="9" s="28" customFormat="1" spans="1:14">
      <c r="A9" s="11"/>
      <c r="B9" s="12"/>
      <c r="C9" s="4" t="s">
        <v>19</v>
      </c>
      <c r="D9" s="4"/>
      <c r="E9" s="4"/>
      <c r="F9" s="5">
        <v>0</v>
      </c>
      <c r="G9" s="5">
        <v>0</v>
      </c>
      <c r="H9" s="5">
        <v>0</v>
      </c>
      <c r="I9" s="5" t="s">
        <v>17</v>
      </c>
      <c r="J9" s="5"/>
      <c r="K9" s="5"/>
      <c r="L9" s="5"/>
      <c r="M9" s="5" t="s">
        <v>17</v>
      </c>
      <c r="N9" s="5" t="s">
        <v>17</v>
      </c>
    </row>
    <row r="10" s="28" customFormat="1" spans="1:14">
      <c r="A10" s="4" t="s">
        <v>20</v>
      </c>
      <c r="B10" s="4" t="s">
        <v>21</v>
      </c>
      <c r="C10" s="4"/>
      <c r="D10" s="4"/>
      <c r="E10" s="4"/>
      <c r="F10" s="4"/>
      <c r="G10" s="4"/>
      <c r="H10" s="4" t="s">
        <v>22</v>
      </c>
      <c r="I10" s="4"/>
      <c r="J10" s="4"/>
      <c r="K10" s="4"/>
      <c r="L10" s="4"/>
      <c r="M10" s="4"/>
      <c r="N10" s="4"/>
    </row>
    <row r="11" s="28" customFormat="1" ht="44.4" customHeight="1" spans="1:14">
      <c r="A11" s="4"/>
      <c r="B11" s="13" t="s">
        <v>279</v>
      </c>
      <c r="C11" s="13"/>
      <c r="D11" s="13"/>
      <c r="E11" s="13"/>
      <c r="F11" s="13"/>
      <c r="G11" s="13"/>
      <c r="H11" s="13" t="s">
        <v>280</v>
      </c>
      <c r="I11" s="13"/>
      <c r="J11" s="13"/>
      <c r="K11" s="13"/>
      <c r="L11" s="13"/>
      <c r="M11" s="13"/>
      <c r="N11" s="13"/>
    </row>
    <row r="12" s="28" customFormat="1" ht="31.8" customHeight="1" spans="1:14">
      <c r="A12" s="14" t="s">
        <v>25</v>
      </c>
      <c r="B12" s="4" t="s">
        <v>26</v>
      </c>
      <c r="C12" s="4" t="s">
        <v>27</v>
      </c>
      <c r="D12" s="4" t="s">
        <v>28</v>
      </c>
      <c r="E12" s="4" t="s">
        <v>29</v>
      </c>
      <c r="F12" s="4"/>
      <c r="G12" s="4"/>
      <c r="H12" s="4" t="s">
        <v>30</v>
      </c>
      <c r="I12" s="4"/>
      <c r="J12" s="4" t="s">
        <v>12</v>
      </c>
      <c r="K12" s="4" t="s">
        <v>14</v>
      </c>
      <c r="L12" s="4" t="s">
        <v>31</v>
      </c>
      <c r="M12" s="4"/>
      <c r="N12" s="4"/>
    </row>
    <row r="13" s="28" customFormat="1" ht="30" customHeight="1" spans="1:14">
      <c r="A13" s="15"/>
      <c r="B13" s="4" t="s">
        <v>87</v>
      </c>
      <c r="C13" s="14" t="s">
        <v>33</v>
      </c>
      <c r="D13" s="16" t="s">
        <v>281</v>
      </c>
      <c r="E13" s="21" t="s">
        <v>213</v>
      </c>
      <c r="F13" s="21"/>
      <c r="G13" s="21"/>
      <c r="H13" s="5">
        <v>9</v>
      </c>
      <c r="I13" s="5"/>
      <c r="J13" s="5">
        <v>8</v>
      </c>
      <c r="K13" s="5">
        <v>5</v>
      </c>
      <c r="L13" s="5" t="s">
        <v>282</v>
      </c>
      <c r="M13" s="5"/>
      <c r="N13" s="5"/>
    </row>
    <row r="14" s="28" customFormat="1" ht="25" customHeight="1" spans="1:14">
      <c r="A14" s="15"/>
      <c r="B14" s="4"/>
      <c r="C14" s="15"/>
      <c r="D14" s="16" t="s">
        <v>283</v>
      </c>
      <c r="E14" s="21" t="s">
        <v>284</v>
      </c>
      <c r="F14" s="21"/>
      <c r="G14" s="21"/>
      <c r="H14" s="5">
        <v>1300</v>
      </c>
      <c r="I14" s="5"/>
      <c r="J14" s="5">
        <v>7</v>
      </c>
      <c r="K14" s="5">
        <v>3</v>
      </c>
      <c r="L14" s="5" t="s">
        <v>285</v>
      </c>
      <c r="M14" s="5"/>
      <c r="N14" s="5"/>
    </row>
    <row r="15" s="28" customFormat="1" ht="15" customHeight="1" spans="1:14">
      <c r="A15" s="15"/>
      <c r="B15" s="4"/>
      <c r="C15" s="14" t="s">
        <v>66</v>
      </c>
      <c r="D15" s="16" t="s">
        <v>286</v>
      </c>
      <c r="E15" s="140">
        <v>1</v>
      </c>
      <c r="F15" s="21"/>
      <c r="G15" s="21"/>
      <c r="H15" s="22">
        <v>1</v>
      </c>
      <c r="I15" s="5"/>
      <c r="J15" s="5">
        <v>5</v>
      </c>
      <c r="K15" s="5">
        <v>5</v>
      </c>
      <c r="L15" s="5"/>
      <c r="M15" s="5"/>
      <c r="N15" s="5"/>
    </row>
    <row r="16" s="28" customFormat="1" spans="1:14">
      <c r="A16" s="15"/>
      <c r="B16" s="4"/>
      <c r="C16" s="15"/>
      <c r="D16" s="16" t="s">
        <v>287</v>
      </c>
      <c r="E16" s="21" t="s">
        <v>288</v>
      </c>
      <c r="F16" s="21"/>
      <c r="G16" s="21"/>
      <c r="H16" s="5">
        <v>0</v>
      </c>
      <c r="I16" s="5"/>
      <c r="J16" s="5">
        <v>5</v>
      </c>
      <c r="K16" s="5">
        <v>5</v>
      </c>
      <c r="L16" s="5"/>
      <c r="M16" s="5"/>
      <c r="N16" s="5"/>
    </row>
    <row r="17" s="28" customFormat="1" spans="1:14">
      <c r="A17" s="15"/>
      <c r="B17" s="4"/>
      <c r="C17" s="32"/>
      <c r="D17" s="16" t="s">
        <v>268</v>
      </c>
      <c r="E17" s="21" t="s">
        <v>289</v>
      </c>
      <c r="F17" s="21"/>
      <c r="G17" s="21"/>
      <c r="H17" s="5">
        <v>0</v>
      </c>
      <c r="I17" s="5"/>
      <c r="J17" s="5">
        <v>5</v>
      </c>
      <c r="K17" s="5">
        <v>5</v>
      </c>
      <c r="L17" s="5"/>
      <c r="M17" s="5"/>
      <c r="N17" s="5"/>
    </row>
    <row r="18" s="28" customFormat="1" spans="1:14">
      <c r="A18" s="15"/>
      <c r="B18" s="4"/>
      <c r="C18" s="14" t="s">
        <v>69</v>
      </c>
      <c r="D18" s="16" t="s">
        <v>290</v>
      </c>
      <c r="E18" s="21" t="s">
        <v>291</v>
      </c>
      <c r="F18" s="21"/>
      <c r="G18" s="21"/>
      <c r="H18" s="5" t="s">
        <v>292</v>
      </c>
      <c r="I18" s="5"/>
      <c r="J18" s="5">
        <v>10</v>
      </c>
      <c r="K18" s="5">
        <v>10</v>
      </c>
      <c r="L18" s="5"/>
      <c r="M18" s="5"/>
      <c r="N18" s="5"/>
    </row>
    <row r="19" s="28" customFormat="1" spans="1:14">
      <c r="A19" s="15"/>
      <c r="B19" s="4"/>
      <c r="C19" s="4" t="s">
        <v>224</v>
      </c>
      <c r="D19" s="16" t="s">
        <v>293</v>
      </c>
      <c r="E19" s="21" t="s">
        <v>294</v>
      </c>
      <c r="F19" s="21"/>
      <c r="G19" s="21"/>
      <c r="H19" s="5" t="s">
        <v>295</v>
      </c>
      <c r="I19" s="5"/>
      <c r="J19" s="5">
        <v>10</v>
      </c>
      <c r="K19" s="5">
        <v>10</v>
      </c>
      <c r="L19" s="5"/>
      <c r="M19" s="5"/>
      <c r="N19" s="5"/>
    </row>
    <row r="20" s="28" customFormat="1" ht="22.5" spans="1:14">
      <c r="A20" s="15"/>
      <c r="B20" s="4" t="s">
        <v>50</v>
      </c>
      <c r="C20" s="4" t="s">
        <v>72</v>
      </c>
      <c r="D20" s="16" t="s">
        <v>274</v>
      </c>
      <c r="E20" s="140" t="s">
        <v>296</v>
      </c>
      <c r="F20" s="21"/>
      <c r="G20" s="21"/>
      <c r="H20" s="22">
        <v>1</v>
      </c>
      <c r="I20" s="5"/>
      <c r="J20" s="5">
        <v>20</v>
      </c>
      <c r="K20" s="5">
        <v>20</v>
      </c>
      <c r="L20" s="5"/>
      <c r="M20" s="5"/>
      <c r="N20" s="5"/>
    </row>
    <row r="21" s="28" customFormat="1" ht="22.5" spans="1:14">
      <c r="A21" s="15"/>
      <c r="B21" s="4"/>
      <c r="C21" s="4" t="s">
        <v>120</v>
      </c>
      <c r="D21" s="16" t="s">
        <v>275</v>
      </c>
      <c r="E21" s="5" t="s">
        <v>297</v>
      </c>
      <c r="F21" s="5"/>
      <c r="G21" s="5"/>
      <c r="H21" s="5" t="s">
        <v>297</v>
      </c>
      <c r="I21" s="5"/>
      <c r="J21" s="5">
        <v>20</v>
      </c>
      <c r="K21" s="5">
        <v>20</v>
      </c>
      <c r="L21" s="5"/>
      <c r="M21" s="5"/>
      <c r="N21" s="5"/>
    </row>
    <row r="22" s="28" customFormat="1" spans="1:14">
      <c r="A22" s="18" t="s">
        <v>57</v>
      </c>
      <c r="B22" s="18"/>
      <c r="C22" s="18"/>
      <c r="D22" s="18"/>
      <c r="E22" s="18"/>
      <c r="F22" s="18"/>
      <c r="G22" s="18"/>
      <c r="H22" s="18"/>
      <c r="I22" s="18"/>
      <c r="J22" s="21">
        <f>SUM(J13:J21)+I6</f>
        <v>100</v>
      </c>
      <c r="K22" s="21">
        <f>SUM(K13:K21)+N6</f>
        <v>93</v>
      </c>
      <c r="L22" s="5"/>
      <c r="M22" s="5"/>
      <c r="N22" s="5"/>
    </row>
    <row r="23" s="28" customFormat="1" spans="1:14">
      <c r="A23" s="30"/>
      <c r="B23" s="30"/>
      <c r="C23" s="30"/>
      <c r="D23" s="30"/>
      <c r="E23" s="30"/>
      <c r="F23" s="30"/>
      <c r="G23" s="30"/>
      <c r="H23" s="30"/>
      <c r="I23" s="30"/>
      <c r="J23" s="30"/>
      <c r="K23" s="30"/>
      <c r="L23" s="30"/>
      <c r="M23" s="30"/>
      <c r="N23" s="30"/>
    </row>
    <row r="24" s="28" customFormat="1" ht="127.2" customHeight="1" spans="1:14">
      <c r="A24" s="31" t="s">
        <v>58</v>
      </c>
      <c r="B24" s="31"/>
      <c r="C24" s="31"/>
      <c r="D24" s="31"/>
      <c r="E24" s="31"/>
      <c r="F24" s="31"/>
      <c r="G24" s="31"/>
      <c r="H24" s="31"/>
      <c r="I24" s="31"/>
      <c r="J24" s="31"/>
      <c r="K24" s="31"/>
      <c r="L24" s="31"/>
      <c r="M24" s="31"/>
      <c r="N24" s="31"/>
    </row>
  </sheetData>
  <mergeCells count="61">
    <mergeCell ref="A1:N1"/>
    <mergeCell ref="A2:N2"/>
    <mergeCell ref="A3:B3"/>
    <mergeCell ref="C3:N3"/>
    <mergeCell ref="A4:B4"/>
    <mergeCell ref="C4:G4"/>
    <mergeCell ref="I4:N4"/>
    <mergeCell ref="C5:E5"/>
    <mergeCell ref="I5:L5"/>
    <mergeCell ref="C6:E6"/>
    <mergeCell ref="I6:L6"/>
    <mergeCell ref="C7:E7"/>
    <mergeCell ref="I7:L7"/>
    <mergeCell ref="C8:E8"/>
    <mergeCell ref="I8:L8"/>
    <mergeCell ref="C9:E9"/>
    <mergeCell ref="I9:L9"/>
    <mergeCell ref="B10:G10"/>
    <mergeCell ref="H10:N10"/>
    <mergeCell ref="B11:G11"/>
    <mergeCell ref="H11:N11"/>
    <mergeCell ref="E12:G12"/>
    <mergeCell ref="H12:I12"/>
    <mergeCell ref="L12:N12"/>
    <mergeCell ref="E13:G13"/>
    <mergeCell ref="H13:I13"/>
    <mergeCell ref="L13:N13"/>
    <mergeCell ref="E14:G14"/>
    <mergeCell ref="H14:I14"/>
    <mergeCell ref="L14:N14"/>
    <mergeCell ref="E15:G15"/>
    <mergeCell ref="H15:I15"/>
    <mergeCell ref="L15:N15"/>
    <mergeCell ref="E16:G16"/>
    <mergeCell ref="H16:I16"/>
    <mergeCell ref="L16:N16"/>
    <mergeCell ref="E17:G17"/>
    <mergeCell ref="H17:I17"/>
    <mergeCell ref="L17:N17"/>
    <mergeCell ref="E18:G18"/>
    <mergeCell ref="H18:I18"/>
    <mergeCell ref="L18:N18"/>
    <mergeCell ref="E19:G19"/>
    <mergeCell ref="H19:I19"/>
    <mergeCell ref="L19:N19"/>
    <mergeCell ref="E20:G20"/>
    <mergeCell ref="H20:I20"/>
    <mergeCell ref="L20:N20"/>
    <mergeCell ref="E21:G21"/>
    <mergeCell ref="H21:I21"/>
    <mergeCell ref="L21:N21"/>
    <mergeCell ref="A22:I22"/>
    <mergeCell ref="L22:N22"/>
    <mergeCell ref="A24:N24"/>
    <mergeCell ref="A10:A11"/>
    <mergeCell ref="A12:A21"/>
    <mergeCell ref="B13:B19"/>
    <mergeCell ref="B20:B21"/>
    <mergeCell ref="C13:C14"/>
    <mergeCell ref="C15:C17"/>
    <mergeCell ref="A5:B9"/>
  </mergeCells>
  <pageMargins left="0.75" right="0.75" top="1" bottom="1" header="0.5" footer="0.5"/>
  <pageSetup paperSize="9" scale="61"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7"/>
  <sheetViews>
    <sheetView workbookViewId="0">
      <selection activeCell="L20" sqref="L20:N20"/>
    </sheetView>
  </sheetViews>
  <sheetFormatPr defaultColWidth="9" defaultRowHeight="13.5"/>
  <cols>
    <col min="1" max="3" width="9" style="28"/>
    <col min="4" max="4" width="18.225" style="28" customWidth="1"/>
    <col min="5" max="5" width="2.10833333333333" style="28" customWidth="1"/>
    <col min="6" max="7" width="9" style="28"/>
    <col min="8" max="9" width="10.25" style="28" customWidth="1"/>
    <col min="10" max="16384" width="9" style="28"/>
  </cols>
  <sheetData>
    <row r="1" s="28" customFormat="1" ht="20.4" customHeight="1" spans="1:14">
      <c r="A1" s="29" t="s">
        <v>0</v>
      </c>
      <c r="B1" s="29"/>
      <c r="C1" s="29"/>
      <c r="D1" s="29"/>
      <c r="E1" s="29"/>
      <c r="F1" s="29"/>
      <c r="G1" s="29"/>
      <c r="H1" s="29"/>
      <c r="I1" s="29"/>
      <c r="J1" s="29"/>
      <c r="K1" s="29"/>
      <c r="L1" s="29"/>
      <c r="M1" s="29"/>
      <c r="N1" s="29"/>
    </row>
    <row r="2" s="28" customFormat="1" spans="1:14">
      <c r="A2" s="3" t="s">
        <v>59</v>
      </c>
      <c r="B2" s="3"/>
      <c r="C2" s="3"/>
      <c r="D2" s="3"/>
      <c r="E2" s="3"/>
      <c r="F2" s="3"/>
      <c r="G2" s="3"/>
      <c r="H2" s="3"/>
      <c r="I2" s="3"/>
      <c r="J2" s="3"/>
      <c r="K2" s="3"/>
      <c r="L2" s="3"/>
      <c r="M2" s="3"/>
      <c r="N2" s="3"/>
    </row>
    <row r="3" s="28" customFormat="1" ht="17" customHeight="1" spans="1:14">
      <c r="A3" s="4" t="s">
        <v>2</v>
      </c>
      <c r="B3" s="4"/>
      <c r="C3" s="5" t="s">
        <v>298</v>
      </c>
      <c r="D3" s="5"/>
      <c r="E3" s="5"/>
      <c r="F3" s="5"/>
      <c r="G3" s="5"/>
      <c r="H3" s="5"/>
      <c r="I3" s="5"/>
      <c r="J3" s="5"/>
      <c r="K3" s="5"/>
      <c r="L3" s="5"/>
      <c r="M3" s="5"/>
      <c r="N3" s="5"/>
    </row>
    <row r="4" s="28" customFormat="1" ht="17" customHeight="1" spans="1:14">
      <c r="A4" s="4" t="s">
        <v>4</v>
      </c>
      <c r="B4" s="4"/>
      <c r="C4" s="5" t="s">
        <v>5</v>
      </c>
      <c r="D4" s="5"/>
      <c r="E4" s="5"/>
      <c r="F4" s="5"/>
      <c r="G4" s="5"/>
      <c r="H4" s="4" t="s">
        <v>6</v>
      </c>
      <c r="I4" s="5" t="s">
        <v>7</v>
      </c>
      <c r="J4" s="5"/>
      <c r="K4" s="5"/>
      <c r="L4" s="5"/>
      <c r="M4" s="5"/>
      <c r="N4" s="5"/>
    </row>
    <row r="5" s="28" customFormat="1" ht="28" customHeight="1" spans="1:14">
      <c r="A5" s="6" t="s">
        <v>8</v>
      </c>
      <c r="B5" s="7"/>
      <c r="C5" s="4"/>
      <c r="D5" s="4"/>
      <c r="E5" s="4"/>
      <c r="F5" s="4" t="s">
        <v>9</v>
      </c>
      <c r="G5" s="4" t="s">
        <v>10</v>
      </c>
      <c r="H5" s="4" t="s">
        <v>11</v>
      </c>
      <c r="I5" s="4" t="s">
        <v>12</v>
      </c>
      <c r="J5" s="4"/>
      <c r="K5" s="4"/>
      <c r="L5" s="4"/>
      <c r="M5" s="4" t="s">
        <v>13</v>
      </c>
      <c r="N5" s="4" t="s">
        <v>14</v>
      </c>
    </row>
    <row r="6" s="28" customFormat="1" ht="19" customHeight="1" spans="1:14">
      <c r="A6" s="8"/>
      <c r="B6" s="9"/>
      <c r="C6" s="10" t="s">
        <v>15</v>
      </c>
      <c r="D6" s="10"/>
      <c r="E6" s="10"/>
      <c r="F6" s="5">
        <v>800</v>
      </c>
      <c r="G6" s="5">
        <v>459.96</v>
      </c>
      <c r="H6" s="5">
        <v>427</v>
      </c>
      <c r="I6" s="4">
        <v>10</v>
      </c>
      <c r="J6" s="4"/>
      <c r="K6" s="4"/>
      <c r="L6" s="4"/>
      <c r="M6" s="27">
        <f>H6/G6</f>
        <v>0.928341594921298</v>
      </c>
      <c r="N6" s="25">
        <f>ROUND(M6*10,2)</f>
        <v>9.28</v>
      </c>
    </row>
    <row r="7" s="28" customFormat="1" spans="1:14">
      <c r="A7" s="8"/>
      <c r="B7" s="9"/>
      <c r="C7" s="4" t="s">
        <v>16</v>
      </c>
      <c r="D7" s="4"/>
      <c r="E7" s="4"/>
      <c r="F7" s="5">
        <v>800</v>
      </c>
      <c r="G7" s="5">
        <v>459.96</v>
      </c>
      <c r="H7" s="5">
        <v>427</v>
      </c>
      <c r="I7" s="5" t="s">
        <v>17</v>
      </c>
      <c r="J7" s="5"/>
      <c r="K7" s="5"/>
      <c r="L7" s="5"/>
      <c r="M7" s="5" t="s">
        <v>17</v>
      </c>
      <c r="N7" s="5" t="s">
        <v>17</v>
      </c>
    </row>
    <row r="8" s="28" customFormat="1" spans="1:14">
      <c r="A8" s="8"/>
      <c r="B8" s="9"/>
      <c r="C8" s="4" t="s">
        <v>18</v>
      </c>
      <c r="D8" s="4"/>
      <c r="E8" s="4"/>
      <c r="F8" s="5">
        <v>0</v>
      </c>
      <c r="G8" s="5">
        <v>0</v>
      </c>
      <c r="H8" s="5">
        <v>0</v>
      </c>
      <c r="I8" s="5" t="s">
        <v>17</v>
      </c>
      <c r="J8" s="5"/>
      <c r="K8" s="5"/>
      <c r="L8" s="5"/>
      <c r="M8" s="5" t="s">
        <v>17</v>
      </c>
      <c r="N8" s="5" t="s">
        <v>17</v>
      </c>
    </row>
    <row r="9" s="28" customFormat="1" spans="1:14">
      <c r="A9" s="11"/>
      <c r="B9" s="12"/>
      <c r="C9" s="4" t="s">
        <v>19</v>
      </c>
      <c r="D9" s="4"/>
      <c r="E9" s="4"/>
      <c r="F9" s="5">
        <v>0</v>
      </c>
      <c r="G9" s="5">
        <v>0</v>
      </c>
      <c r="H9" s="5">
        <v>0</v>
      </c>
      <c r="I9" s="5" t="s">
        <v>17</v>
      </c>
      <c r="J9" s="5"/>
      <c r="K9" s="5"/>
      <c r="L9" s="5"/>
      <c r="M9" s="5" t="s">
        <v>17</v>
      </c>
      <c r="N9" s="5" t="s">
        <v>17</v>
      </c>
    </row>
    <row r="10" s="28" customFormat="1" spans="1:14">
      <c r="A10" s="4" t="s">
        <v>20</v>
      </c>
      <c r="B10" s="4" t="s">
        <v>21</v>
      </c>
      <c r="C10" s="4"/>
      <c r="D10" s="4"/>
      <c r="E10" s="4"/>
      <c r="F10" s="4"/>
      <c r="G10" s="4"/>
      <c r="H10" s="4" t="s">
        <v>22</v>
      </c>
      <c r="I10" s="4"/>
      <c r="J10" s="4"/>
      <c r="K10" s="4"/>
      <c r="L10" s="4"/>
      <c r="M10" s="4"/>
      <c r="N10" s="4"/>
    </row>
    <row r="11" s="28" customFormat="1" ht="69" customHeight="1" spans="1:14">
      <c r="A11" s="4"/>
      <c r="B11" s="13" t="s">
        <v>299</v>
      </c>
      <c r="C11" s="13"/>
      <c r="D11" s="13"/>
      <c r="E11" s="13"/>
      <c r="F11" s="13"/>
      <c r="G11" s="13"/>
      <c r="H11" s="13" t="s">
        <v>300</v>
      </c>
      <c r="I11" s="13"/>
      <c r="J11" s="13"/>
      <c r="K11" s="13"/>
      <c r="L11" s="13"/>
      <c r="M11" s="13"/>
      <c r="N11" s="13"/>
    </row>
    <row r="12" s="28" customFormat="1" ht="31.8" customHeight="1" spans="1:14">
      <c r="A12" s="14" t="s">
        <v>25</v>
      </c>
      <c r="B12" s="4" t="s">
        <v>26</v>
      </c>
      <c r="C12" s="4" t="s">
        <v>27</v>
      </c>
      <c r="D12" s="4" t="s">
        <v>28</v>
      </c>
      <c r="E12" s="4" t="s">
        <v>29</v>
      </c>
      <c r="F12" s="4"/>
      <c r="G12" s="4"/>
      <c r="H12" s="4" t="s">
        <v>30</v>
      </c>
      <c r="I12" s="4"/>
      <c r="J12" s="4" t="s">
        <v>12</v>
      </c>
      <c r="K12" s="4" t="s">
        <v>14</v>
      </c>
      <c r="L12" s="4" t="s">
        <v>31</v>
      </c>
      <c r="M12" s="4"/>
      <c r="N12" s="4"/>
    </row>
    <row r="13" s="28" customFormat="1" ht="22.5" spans="1:14">
      <c r="A13" s="15"/>
      <c r="B13" s="18" t="s">
        <v>87</v>
      </c>
      <c r="C13" s="57" t="s">
        <v>33</v>
      </c>
      <c r="D13" s="16" t="s">
        <v>301</v>
      </c>
      <c r="E13" s="44" t="s">
        <v>149</v>
      </c>
      <c r="F13" s="45"/>
      <c r="G13" s="46"/>
      <c r="H13" s="22">
        <v>1</v>
      </c>
      <c r="I13" s="5"/>
      <c r="J13" s="5">
        <v>5</v>
      </c>
      <c r="K13" s="5">
        <v>5</v>
      </c>
      <c r="L13" s="5"/>
      <c r="M13" s="5"/>
      <c r="N13" s="5"/>
    </row>
    <row r="14" s="28" customFormat="1" spans="1:14">
      <c r="A14" s="15"/>
      <c r="B14" s="18"/>
      <c r="C14" s="138"/>
      <c r="D14" s="16" t="s">
        <v>302</v>
      </c>
      <c r="E14" s="21" t="s">
        <v>303</v>
      </c>
      <c r="F14" s="21"/>
      <c r="G14" s="21"/>
      <c r="H14" s="5" t="s">
        <v>304</v>
      </c>
      <c r="I14" s="5"/>
      <c r="J14" s="5">
        <v>5</v>
      </c>
      <c r="K14" s="5">
        <v>5</v>
      </c>
      <c r="L14" s="5"/>
      <c r="M14" s="5"/>
      <c r="N14" s="5"/>
    </row>
    <row r="15" s="28" customFormat="1" spans="1:14">
      <c r="A15" s="15"/>
      <c r="B15" s="18"/>
      <c r="C15" s="57" t="s">
        <v>66</v>
      </c>
      <c r="D15" s="16" t="s">
        <v>235</v>
      </c>
      <c r="E15" s="21" t="s">
        <v>149</v>
      </c>
      <c r="F15" s="21"/>
      <c r="G15" s="21"/>
      <c r="H15" s="22">
        <v>1</v>
      </c>
      <c r="I15" s="5"/>
      <c r="J15" s="5">
        <v>10</v>
      </c>
      <c r="K15" s="5">
        <v>10</v>
      </c>
      <c r="L15" s="5"/>
      <c r="M15" s="5"/>
      <c r="N15" s="5"/>
    </row>
    <row r="16" s="28" customFormat="1" ht="22.5" spans="1:14">
      <c r="A16" s="15"/>
      <c r="B16" s="18"/>
      <c r="C16" s="58"/>
      <c r="D16" s="16" t="s">
        <v>305</v>
      </c>
      <c r="E16" s="21" t="s">
        <v>149</v>
      </c>
      <c r="F16" s="21"/>
      <c r="G16" s="21"/>
      <c r="H16" s="22">
        <v>1</v>
      </c>
      <c r="I16" s="5"/>
      <c r="J16" s="5">
        <v>5</v>
      </c>
      <c r="K16" s="5">
        <v>5</v>
      </c>
      <c r="L16" s="5"/>
      <c r="M16" s="5"/>
      <c r="N16" s="5"/>
    </row>
    <row r="17" s="28" customFormat="1" spans="1:14">
      <c r="A17" s="15"/>
      <c r="B17" s="18"/>
      <c r="C17" s="138"/>
      <c r="D17" s="16" t="s">
        <v>306</v>
      </c>
      <c r="E17" s="21" t="s">
        <v>149</v>
      </c>
      <c r="F17" s="21"/>
      <c r="G17" s="21"/>
      <c r="H17" s="5" t="s">
        <v>150</v>
      </c>
      <c r="I17" s="5"/>
      <c r="J17" s="5">
        <v>5</v>
      </c>
      <c r="K17" s="5">
        <v>5</v>
      </c>
      <c r="L17" s="5"/>
      <c r="M17" s="5"/>
      <c r="N17" s="5"/>
    </row>
    <row r="18" s="28" customFormat="1" ht="39" customHeight="1" spans="1:14">
      <c r="A18" s="15"/>
      <c r="B18" s="18"/>
      <c r="C18" s="57" t="s">
        <v>69</v>
      </c>
      <c r="D18" s="16" t="s">
        <v>307</v>
      </c>
      <c r="E18" s="21" t="s">
        <v>308</v>
      </c>
      <c r="F18" s="21"/>
      <c r="G18" s="21"/>
      <c r="H18" s="5" t="s">
        <v>309</v>
      </c>
      <c r="I18" s="5"/>
      <c r="J18" s="5">
        <v>5</v>
      </c>
      <c r="K18" s="5">
        <v>5</v>
      </c>
      <c r="L18" s="5"/>
      <c r="M18" s="5"/>
      <c r="N18" s="5"/>
    </row>
    <row r="19" s="28" customFormat="1" spans="1:14">
      <c r="A19" s="15"/>
      <c r="B19" s="18"/>
      <c r="C19" s="138"/>
      <c r="D19" s="16" t="s">
        <v>310</v>
      </c>
      <c r="E19" s="21" t="s">
        <v>311</v>
      </c>
      <c r="F19" s="21"/>
      <c r="G19" s="21"/>
      <c r="H19" s="5" t="s">
        <v>312</v>
      </c>
      <c r="I19" s="5"/>
      <c r="J19" s="5">
        <v>5</v>
      </c>
      <c r="K19" s="5">
        <v>5</v>
      </c>
      <c r="L19" s="5"/>
      <c r="M19" s="5"/>
      <c r="N19" s="5"/>
    </row>
    <row r="20" s="28" customFormat="1" ht="22.5" spans="1:14">
      <c r="A20" s="15"/>
      <c r="B20" s="138" t="s">
        <v>224</v>
      </c>
      <c r="C20" s="18" t="s">
        <v>270</v>
      </c>
      <c r="D20" s="16" t="s">
        <v>313</v>
      </c>
      <c r="E20" s="21" t="s">
        <v>314</v>
      </c>
      <c r="F20" s="21"/>
      <c r="G20" s="21"/>
      <c r="H20" s="5" t="s">
        <v>315</v>
      </c>
      <c r="I20" s="5"/>
      <c r="J20" s="5">
        <v>10</v>
      </c>
      <c r="K20" s="5">
        <v>8</v>
      </c>
      <c r="L20" s="5" t="s">
        <v>316</v>
      </c>
      <c r="M20" s="5"/>
      <c r="N20" s="5"/>
    </row>
    <row r="21" s="28" customFormat="1" ht="22.5" spans="1:14">
      <c r="A21" s="15"/>
      <c r="B21" s="57" t="s">
        <v>50</v>
      </c>
      <c r="C21" s="18" t="s">
        <v>118</v>
      </c>
      <c r="D21" s="16" t="s">
        <v>317</v>
      </c>
      <c r="E21" s="5" t="s">
        <v>318</v>
      </c>
      <c r="F21" s="5"/>
      <c r="G21" s="5"/>
      <c r="H21" s="5" t="s">
        <v>147</v>
      </c>
      <c r="I21" s="5"/>
      <c r="J21" s="5">
        <v>10</v>
      </c>
      <c r="K21" s="5">
        <v>10</v>
      </c>
      <c r="L21" s="5"/>
      <c r="M21" s="5"/>
      <c r="N21" s="5"/>
    </row>
    <row r="22" s="28" customFormat="1" ht="43" customHeight="1" spans="1:14">
      <c r="A22" s="15"/>
      <c r="B22" s="58"/>
      <c r="C22" s="18" t="s">
        <v>72</v>
      </c>
      <c r="D22" s="16" t="s">
        <v>319</v>
      </c>
      <c r="E22" s="21" t="s">
        <v>43</v>
      </c>
      <c r="F22" s="21"/>
      <c r="G22" s="21"/>
      <c r="H22" s="5" t="s">
        <v>174</v>
      </c>
      <c r="I22" s="5"/>
      <c r="J22" s="5">
        <v>10</v>
      </c>
      <c r="K22" s="5">
        <v>9</v>
      </c>
      <c r="L22" s="5" t="s">
        <v>68</v>
      </c>
      <c r="M22" s="5"/>
      <c r="N22" s="5"/>
    </row>
    <row r="23" s="28" customFormat="1" ht="22.5" spans="1:14">
      <c r="A23" s="15"/>
      <c r="B23" s="138"/>
      <c r="C23" s="18" t="s">
        <v>120</v>
      </c>
      <c r="D23" s="16" t="s">
        <v>320</v>
      </c>
      <c r="E23" s="44" t="s">
        <v>321</v>
      </c>
      <c r="F23" s="45"/>
      <c r="G23" s="46"/>
      <c r="H23" s="5" t="s">
        <v>262</v>
      </c>
      <c r="I23" s="5"/>
      <c r="J23" s="5">
        <v>10</v>
      </c>
      <c r="K23" s="5">
        <v>10</v>
      </c>
      <c r="L23" s="5"/>
      <c r="M23" s="5"/>
      <c r="N23" s="5"/>
    </row>
    <row r="24" s="28" customFormat="1" ht="22.5" spans="1:14">
      <c r="A24" s="15"/>
      <c r="B24" s="18" t="s">
        <v>74</v>
      </c>
      <c r="C24" s="18" t="s">
        <v>54</v>
      </c>
      <c r="D24" s="16" t="s">
        <v>199</v>
      </c>
      <c r="E24" s="21" t="s">
        <v>56</v>
      </c>
      <c r="F24" s="21"/>
      <c r="G24" s="21"/>
      <c r="H24" s="22">
        <v>0.95</v>
      </c>
      <c r="I24" s="5"/>
      <c r="J24" s="5">
        <v>10</v>
      </c>
      <c r="K24" s="5">
        <v>10</v>
      </c>
      <c r="L24" s="5"/>
      <c r="M24" s="5"/>
      <c r="N24" s="5"/>
    </row>
    <row r="25" s="28" customFormat="1" spans="1:14">
      <c r="A25" s="18" t="s">
        <v>57</v>
      </c>
      <c r="B25" s="18"/>
      <c r="C25" s="18"/>
      <c r="D25" s="18"/>
      <c r="E25" s="18"/>
      <c r="F25" s="18"/>
      <c r="G25" s="18"/>
      <c r="H25" s="18"/>
      <c r="I25" s="18"/>
      <c r="J25" s="21">
        <f>SUM(J13:J24)+I6</f>
        <v>100</v>
      </c>
      <c r="K25" s="23">
        <f>SUM(K13:K24)+N6</f>
        <v>96.28</v>
      </c>
      <c r="L25" s="5"/>
      <c r="M25" s="5"/>
      <c r="N25" s="5"/>
    </row>
    <row r="26" s="28" customFormat="1" spans="1:14">
      <c r="A26" s="30"/>
      <c r="B26" s="30"/>
      <c r="C26" s="30"/>
      <c r="D26" s="30"/>
      <c r="E26" s="30"/>
      <c r="F26" s="30"/>
      <c r="G26" s="30"/>
      <c r="H26" s="30"/>
      <c r="I26" s="30"/>
      <c r="J26" s="30"/>
      <c r="K26" s="30"/>
      <c r="L26" s="30"/>
      <c r="M26" s="30"/>
      <c r="N26" s="30"/>
    </row>
    <row r="27" s="28" customFormat="1" ht="127.2" customHeight="1" spans="1:14">
      <c r="A27" s="31" t="s">
        <v>58</v>
      </c>
      <c r="B27" s="31"/>
      <c r="C27" s="31"/>
      <c r="D27" s="31"/>
      <c r="E27" s="31"/>
      <c r="F27" s="31"/>
      <c r="G27" s="31"/>
      <c r="H27" s="31"/>
      <c r="I27" s="31"/>
      <c r="J27" s="31"/>
      <c r="K27" s="31"/>
      <c r="L27" s="31"/>
      <c r="M27" s="31"/>
      <c r="N27" s="31"/>
    </row>
  </sheetData>
  <mergeCells count="71">
    <mergeCell ref="A1:N1"/>
    <mergeCell ref="A2:N2"/>
    <mergeCell ref="A3:B3"/>
    <mergeCell ref="C3:N3"/>
    <mergeCell ref="A4:B4"/>
    <mergeCell ref="C4:G4"/>
    <mergeCell ref="I4:N4"/>
    <mergeCell ref="C5:E5"/>
    <mergeCell ref="I5:L5"/>
    <mergeCell ref="C6:E6"/>
    <mergeCell ref="I6:L6"/>
    <mergeCell ref="C7:E7"/>
    <mergeCell ref="I7:L7"/>
    <mergeCell ref="C8:E8"/>
    <mergeCell ref="I8:L8"/>
    <mergeCell ref="C9:E9"/>
    <mergeCell ref="I9:L9"/>
    <mergeCell ref="B10:G10"/>
    <mergeCell ref="H10:N10"/>
    <mergeCell ref="B11:G11"/>
    <mergeCell ref="H11:N11"/>
    <mergeCell ref="E12:G12"/>
    <mergeCell ref="H12:I12"/>
    <mergeCell ref="L12:N12"/>
    <mergeCell ref="E13:G13"/>
    <mergeCell ref="H13:I13"/>
    <mergeCell ref="L13:N13"/>
    <mergeCell ref="E14:G14"/>
    <mergeCell ref="H14:I14"/>
    <mergeCell ref="L14:N14"/>
    <mergeCell ref="E15:G15"/>
    <mergeCell ref="H15:I15"/>
    <mergeCell ref="L15:N15"/>
    <mergeCell ref="E16:G16"/>
    <mergeCell ref="H16:I16"/>
    <mergeCell ref="L16:N16"/>
    <mergeCell ref="E17:G17"/>
    <mergeCell ref="H17:I17"/>
    <mergeCell ref="L17:N17"/>
    <mergeCell ref="E18:G18"/>
    <mergeCell ref="H18:I18"/>
    <mergeCell ref="L18:N18"/>
    <mergeCell ref="E19:G19"/>
    <mergeCell ref="H19:I19"/>
    <mergeCell ref="L19:N19"/>
    <mergeCell ref="E20:G20"/>
    <mergeCell ref="H20:I20"/>
    <mergeCell ref="L20:N20"/>
    <mergeCell ref="E21:G21"/>
    <mergeCell ref="H21:I21"/>
    <mergeCell ref="L21:N21"/>
    <mergeCell ref="E22:G22"/>
    <mergeCell ref="H22:I22"/>
    <mergeCell ref="L22:N22"/>
    <mergeCell ref="E23:G23"/>
    <mergeCell ref="H23:I23"/>
    <mergeCell ref="L23:N23"/>
    <mergeCell ref="E24:G24"/>
    <mergeCell ref="H24:I24"/>
    <mergeCell ref="L24:N24"/>
    <mergeCell ref="A25:I25"/>
    <mergeCell ref="L25:N25"/>
    <mergeCell ref="A27:N27"/>
    <mergeCell ref="A10:A11"/>
    <mergeCell ref="A12:A24"/>
    <mergeCell ref="B13:B19"/>
    <mergeCell ref="B21:B23"/>
    <mergeCell ref="C13:C14"/>
    <mergeCell ref="C15:C17"/>
    <mergeCell ref="C18:C19"/>
    <mergeCell ref="A5:B9"/>
  </mergeCells>
  <pageMargins left="0.75" right="0.75" top="1" bottom="1" header="0.5" footer="0.5"/>
  <pageSetup paperSize="9" scale="61"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0"/>
  <sheetViews>
    <sheetView workbookViewId="0">
      <selection activeCell="H11" sqref="H11:N11"/>
    </sheetView>
  </sheetViews>
  <sheetFormatPr defaultColWidth="9" defaultRowHeight="13.5"/>
  <cols>
    <col min="1" max="3" width="9" style="28"/>
    <col min="4" max="4" width="18.225" style="28" customWidth="1"/>
    <col min="5" max="5" width="2.10833333333333" style="28" customWidth="1"/>
    <col min="6" max="7" width="9" style="28"/>
    <col min="8" max="9" width="10.25" style="28" customWidth="1"/>
    <col min="10" max="13" width="9" style="28"/>
    <col min="14" max="14" width="15.3333333333333" style="28" customWidth="1"/>
    <col min="15" max="16384" width="9" style="28"/>
  </cols>
  <sheetData>
    <row r="1" s="28" customFormat="1" ht="20.4" customHeight="1" spans="1:14">
      <c r="A1" s="29" t="s">
        <v>0</v>
      </c>
      <c r="B1" s="29"/>
      <c r="C1" s="29"/>
      <c r="D1" s="29"/>
      <c r="E1" s="29"/>
      <c r="F1" s="29"/>
      <c r="G1" s="29"/>
      <c r="H1" s="29"/>
      <c r="I1" s="29"/>
      <c r="J1" s="29"/>
      <c r="K1" s="29"/>
      <c r="L1" s="29"/>
      <c r="M1" s="29"/>
      <c r="N1" s="29"/>
    </row>
    <row r="2" s="28" customFormat="1" spans="1:14">
      <c r="A2" s="3" t="s">
        <v>59</v>
      </c>
      <c r="B2" s="3"/>
      <c r="C2" s="3"/>
      <c r="D2" s="3"/>
      <c r="E2" s="3"/>
      <c r="F2" s="3"/>
      <c r="G2" s="3"/>
      <c r="H2" s="3"/>
      <c r="I2" s="3"/>
      <c r="J2" s="3"/>
      <c r="K2" s="3"/>
      <c r="L2" s="3"/>
      <c r="M2" s="3"/>
      <c r="N2" s="3"/>
    </row>
    <row r="3" s="28" customFormat="1" ht="17" customHeight="1" spans="1:14">
      <c r="A3" s="4" t="s">
        <v>2</v>
      </c>
      <c r="B3" s="4"/>
      <c r="C3" s="5" t="s">
        <v>322</v>
      </c>
      <c r="D3" s="5"/>
      <c r="E3" s="5"/>
      <c r="F3" s="5"/>
      <c r="G3" s="5"/>
      <c r="H3" s="5"/>
      <c r="I3" s="5"/>
      <c r="J3" s="5"/>
      <c r="K3" s="5"/>
      <c r="L3" s="5"/>
      <c r="M3" s="5"/>
      <c r="N3" s="5"/>
    </row>
    <row r="4" s="28" customFormat="1" ht="17" customHeight="1" spans="1:14">
      <c r="A4" s="4" t="s">
        <v>4</v>
      </c>
      <c r="B4" s="4"/>
      <c r="C4" s="5" t="s">
        <v>5</v>
      </c>
      <c r="D4" s="5"/>
      <c r="E4" s="5"/>
      <c r="F4" s="5"/>
      <c r="G4" s="5"/>
      <c r="H4" s="4" t="s">
        <v>6</v>
      </c>
      <c r="I4" s="5" t="s">
        <v>7</v>
      </c>
      <c r="J4" s="5"/>
      <c r="K4" s="5"/>
      <c r="L4" s="5"/>
      <c r="M4" s="5"/>
      <c r="N4" s="5"/>
    </row>
    <row r="5" s="28" customFormat="1" ht="28" customHeight="1" spans="1:14">
      <c r="A5" s="6" t="s">
        <v>8</v>
      </c>
      <c r="B5" s="7"/>
      <c r="C5" s="4"/>
      <c r="D5" s="4"/>
      <c r="E5" s="4"/>
      <c r="F5" s="4" t="s">
        <v>9</v>
      </c>
      <c r="G5" s="4" t="s">
        <v>10</v>
      </c>
      <c r="H5" s="4" t="s">
        <v>11</v>
      </c>
      <c r="I5" s="4" t="s">
        <v>12</v>
      </c>
      <c r="J5" s="4"/>
      <c r="K5" s="4"/>
      <c r="L5" s="4"/>
      <c r="M5" s="4" t="s">
        <v>13</v>
      </c>
      <c r="N5" s="4" t="s">
        <v>14</v>
      </c>
    </row>
    <row r="6" s="28" customFormat="1" spans="1:14">
      <c r="A6" s="8"/>
      <c r="B6" s="9"/>
      <c r="C6" s="10" t="s">
        <v>15</v>
      </c>
      <c r="D6" s="10"/>
      <c r="E6" s="10"/>
      <c r="F6" s="5">
        <v>150</v>
      </c>
      <c r="G6" s="5">
        <v>150</v>
      </c>
      <c r="H6" s="5">
        <v>129.5735</v>
      </c>
      <c r="I6" s="4">
        <v>10</v>
      </c>
      <c r="J6" s="4"/>
      <c r="K6" s="4"/>
      <c r="L6" s="4"/>
      <c r="M6" s="27">
        <f>H6/G6</f>
        <v>0.863823333333333</v>
      </c>
      <c r="N6" s="25">
        <f>ROUND(M6*10,2)</f>
        <v>8.64</v>
      </c>
    </row>
    <row r="7" s="28" customFormat="1" spans="1:14">
      <c r="A7" s="8"/>
      <c r="B7" s="9"/>
      <c r="C7" s="4" t="s">
        <v>16</v>
      </c>
      <c r="D7" s="4"/>
      <c r="E7" s="4"/>
      <c r="F7" s="5">
        <v>150</v>
      </c>
      <c r="G7" s="5">
        <v>150</v>
      </c>
      <c r="H7" s="5">
        <v>129.5735</v>
      </c>
      <c r="I7" s="5" t="s">
        <v>17</v>
      </c>
      <c r="J7" s="5"/>
      <c r="K7" s="5"/>
      <c r="L7" s="5"/>
      <c r="M7" s="5" t="s">
        <v>17</v>
      </c>
      <c r="N7" s="5" t="s">
        <v>17</v>
      </c>
    </row>
    <row r="8" s="28" customFormat="1" spans="1:14">
      <c r="A8" s="8"/>
      <c r="B8" s="9"/>
      <c r="C8" s="4" t="s">
        <v>18</v>
      </c>
      <c r="D8" s="4"/>
      <c r="E8" s="4"/>
      <c r="F8" s="5">
        <v>0</v>
      </c>
      <c r="G8" s="5">
        <v>0</v>
      </c>
      <c r="H8" s="5">
        <v>0</v>
      </c>
      <c r="I8" s="5" t="s">
        <v>17</v>
      </c>
      <c r="J8" s="5"/>
      <c r="K8" s="5"/>
      <c r="L8" s="5"/>
      <c r="M8" s="5" t="s">
        <v>17</v>
      </c>
      <c r="N8" s="5" t="s">
        <v>17</v>
      </c>
    </row>
    <row r="9" s="28" customFormat="1" spans="1:14">
      <c r="A9" s="11"/>
      <c r="B9" s="12"/>
      <c r="C9" s="4" t="s">
        <v>19</v>
      </c>
      <c r="D9" s="4"/>
      <c r="E9" s="4"/>
      <c r="F9" s="5">
        <v>0</v>
      </c>
      <c r="G9" s="5">
        <v>0</v>
      </c>
      <c r="H9" s="5">
        <v>0</v>
      </c>
      <c r="I9" s="5" t="s">
        <v>17</v>
      </c>
      <c r="J9" s="5"/>
      <c r="K9" s="5"/>
      <c r="L9" s="5"/>
      <c r="M9" s="5" t="s">
        <v>17</v>
      </c>
      <c r="N9" s="5" t="s">
        <v>17</v>
      </c>
    </row>
    <row r="10" s="28" customFormat="1" spans="1:14">
      <c r="A10" s="4" t="s">
        <v>20</v>
      </c>
      <c r="B10" s="4" t="s">
        <v>21</v>
      </c>
      <c r="C10" s="4"/>
      <c r="D10" s="4"/>
      <c r="E10" s="4"/>
      <c r="F10" s="4"/>
      <c r="G10" s="4"/>
      <c r="H10" s="4" t="s">
        <v>22</v>
      </c>
      <c r="I10" s="4"/>
      <c r="J10" s="4"/>
      <c r="K10" s="4"/>
      <c r="L10" s="4"/>
      <c r="M10" s="4"/>
      <c r="N10" s="4"/>
    </row>
    <row r="11" s="28" customFormat="1" ht="61" customHeight="1" spans="1:14">
      <c r="A11" s="4"/>
      <c r="B11" s="13" t="s">
        <v>323</v>
      </c>
      <c r="C11" s="13"/>
      <c r="D11" s="13"/>
      <c r="E11" s="13"/>
      <c r="F11" s="13"/>
      <c r="G11" s="13"/>
      <c r="H11" s="13" t="s">
        <v>324</v>
      </c>
      <c r="I11" s="13"/>
      <c r="J11" s="13"/>
      <c r="K11" s="13"/>
      <c r="L11" s="13"/>
      <c r="M11" s="13"/>
      <c r="N11" s="13"/>
    </row>
    <row r="12" s="28" customFormat="1" spans="1:14">
      <c r="A12" s="14" t="s">
        <v>25</v>
      </c>
      <c r="B12" s="4" t="s">
        <v>26</v>
      </c>
      <c r="C12" s="4" t="s">
        <v>27</v>
      </c>
      <c r="D12" s="4" t="s">
        <v>28</v>
      </c>
      <c r="E12" s="4" t="s">
        <v>29</v>
      </c>
      <c r="F12" s="4"/>
      <c r="G12" s="4"/>
      <c r="H12" s="4" t="s">
        <v>30</v>
      </c>
      <c r="I12" s="4"/>
      <c r="J12" s="4" t="s">
        <v>12</v>
      </c>
      <c r="K12" s="4" t="s">
        <v>14</v>
      </c>
      <c r="L12" s="4" t="s">
        <v>31</v>
      </c>
      <c r="M12" s="4"/>
      <c r="N12" s="4"/>
    </row>
    <row r="13" s="28" customFormat="1" spans="1:14">
      <c r="A13" s="15"/>
      <c r="B13" s="4" t="s">
        <v>87</v>
      </c>
      <c r="C13" s="14" t="s">
        <v>66</v>
      </c>
      <c r="D13" s="60" t="s">
        <v>325</v>
      </c>
      <c r="E13" s="63" t="s">
        <v>326</v>
      </c>
      <c r="F13" s="33"/>
      <c r="G13" s="34"/>
      <c r="H13" s="64" t="s">
        <v>327</v>
      </c>
      <c r="I13" s="47"/>
      <c r="J13" s="121">
        <v>15</v>
      </c>
      <c r="K13" s="121">
        <v>15</v>
      </c>
      <c r="L13" s="122"/>
      <c r="M13" s="132"/>
      <c r="N13" s="133"/>
    </row>
    <row r="14" s="28" customFormat="1" spans="1:14">
      <c r="A14" s="15"/>
      <c r="B14" s="4"/>
      <c r="C14" s="15"/>
      <c r="D14" s="61"/>
      <c r="E14" s="65"/>
      <c r="F14" s="36"/>
      <c r="G14" s="37"/>
      <c r="H14" s="38"/>
      <c r="I14" s="50"/>
      <c r="J14" s="123"/>
      <c r="K14" s="123"/>
      <c r="L14" s="124"/>
      <c r="M14" s="134"/>
      <c r="N14" s="135"/>
    </row>
    <row r="15" s="28" customFormat="1" spans="1:14">
      <c r="A15" s="15"/>
      <c r="B15" s="4"/>
      <c r="C15" s="15"/>
      <c r="D15" s="62"/>
      <c r="E15" s="66"/>
      <c r="F15" s="39"/>
      <c r="G15" s="40"/>
      <c r="H15" s="41"/>
      <c r="I15" s="52"/>
      <c r="J15" s="125"/>
      <c r="K15" s="125"/>
      <c r="L15" s="126"/>
      <c r="M15" s="136"/>
      <c r="N15" s="137"/>
    </row>
    <row r="16" s="28" customFormat="1" spans="1:14">
      <c r="A16" s="15"/>
      <c r="B16" s="4"/>
      <c r="C16" s="15"/>
      <c r="D16" s="60" t="s">
        <v>254</v>
      </c>
      <c r="E16" s="109" t="s">
        <v>149</v>
      </c>
      <c r="F16" s="110"/>
      <c r="G16" s="111"/>
      <c r="H16" s="43">
        <v>1</v>
      </c>
      <c r="I16" s="127"/>
      <c r="J16" s="121">
        <v>15</v>
      </c>
      <c r="K16" s="121">
        <v>15</v>
      </c>
      <c r="L16" s="64"/>
      <c r="M16" s="67"/>
      <c r="N16" s="47"/>
    </row>
    <row r="17" s="28" customFormat="1" spans="1:14">
      <c r="A17" s="15"/>
      <c r="B17" s="4"/>
      <c r="C17" s="15"/>
      <c r="D17" s="61"/>
      <c r="E17" s="112"/>
      <c r="F17" s="113"/>
      <c r="G17" s="114"/>
      <c r="H17" s="115"/>
      <c r="I17" s="128"/>
      <c r="J17" s="123"/>
      <c r="K17" s="123"/>
      <c r="L17" s="38"/>
      <c r="M17" s="68"/>
      <c r="N17" s="50"/>
    </row>
    <row r="18" s="28" customFormat="1" spans="1:14">
      <c r="A18" s="15"/>
      <c r="B18" s="4"/>
      <c r="C18" s="32"/>
      <c r="D18" s="62"/>
      <c r="E18" s="116"/>
      <c r="F18" s="117"/>
      <c r="G18" s="118"/>
      <c r="H18" s="119"/>
      <c r="I18" s="129"/>
      <c r="J18" s="125"/>
      <c r="K18" s="125"/>
      <c r="L18" s="41"/>
      <c r="M18" s="69"/>
      <c r="N18" s="52"/>
    </row>
    <row r="19" s="28" customFormat="1" spans="1:14">
      <c r="A19" s="15"/>
      <c r="B19" s="4"/>
      <c r="C19" s="14" t="s">
        <v>69</v>
      </c>
      <c r="D19" s="60" t="s">
        <v>328</v>
      </c>
      <c r="E19" s="109" t="s">
        <v>149</v>
      </c>
      <c r="F19" s="110"/>
      <c r="G19" s="111"/>
      <c r="H19" s="43">
        <v>1</v>
      </c>
      <c r="I19" s="127"/>
      <c r="J19" s="121">
        <v>10</v>
      </c>
      <c r="K19" s="121">
        <v>10</v>
      </c>
      <c r="L19" s="64"/>
      <c r="M19" s="67"/>
      <c r="N19" s="47"/>
    </row>
    <row r="20" s="28" customFormat="1" spans="1:14">
      <c r="A20" s="15"/>
      <c r="B20" s="4"/>
      <c r="C20" s="15"/>
      <c r="D20" s="61"/>
      <c r="E20" s="112"/>
      <c r="F20" s="113"/>
      <c r="G20" s="114"/>
      <c r="H20" s="115"/>
      <c r="I20" s="128"/>
      <c r="J20" s="123"/>
      <c r="K20" s="123"/>
      <c r="L20" s="38"/>
      <c r="M20" s="68"/>
      <c r="N20" s="50"/>
    </row>
    <row r="21" s="28" customFormat="1" spans="1:14">
      <c r="A21" s="15"/>
      <c r="B21" s="4"/>
      <c r="C21" s="32"/>
      <c r="D21" s="62"/>
      <c r="E21" s="116"/>
      <c r="F21" s="117"/>
      <c r="G21" s="118"/>
      <c r="H21" s="119"/>
      <c r="I21" s="129"/>
      <c r="J21" s="125"/>
      <c r="K21" s="125"/>
      <c r="L21" s="41"/>
      <c r="M21" s="69"/>
      <c r="N21" s="52"/>
    </row>
    <row r="22" s="28" customFormat="1" ht="38" customHeight="1" spans="1:14">
      <c r="A22" s="15"/>
      <c r="B22" s="4"/>
      <c r="C22" s="4" t="s">
        <v>224</v>
      </c>
      <c r="D22" s="108" t="s">
        <v>329</v>
      </c>
      <c r="E22" s="44" t="s">
        <v>330</v>
      </c>
      <c r="F22" s="45"/>
      <c r="G22" s="46"/>
      <c r="H22" s="5" t="s">
        <v>331</v>
      </c>
      <c r="I22" s="5"/>
      <c r="J22" s="130">
        <v>10</v>
      </c>
      <c r="K22" s="130">
        <v>8.6</v>
      </c>
      <c r="L22" s="5" t="s">
        <v>332</v>
      </c>
      <c r="M22" s="5"/>
      <c r="N22" s="5"/>
    </row>
    <row r="23" s="28" customFormat="1" ht="49" customHeight="1" spans="1:14">
      <c r="A23" s="15"/>
      <c r="B23" s="14" t="s">
        <v>50</v>
      </c>
      <c r="C23" s="4" t="s">
        <v>118</v>
      </c>
      <c r="D23" s="16" t="s">
        <v>333</v>
      </c>
      <c r="E23" s="44" t="s">
        <v>43</v>
      </c>
      <c r="F23" s="45"/>
      <c r="G23" s="46"/>
      <c r="H23" s="5" t="s">
        <v>44</v>
      </c>
      <c r="I23" s="5"/>
      <c r="J23" s="130">
        <v>10</v>
      </c>
      <c r="K23" s="130">
        <v>8</v>
      </c>
      <c r="L23" s="5" t="s">
        <v>45</v>
      </c>
      <c r="M23" s="5"/>
      <c r="N23" s="5"/>
    </row>
    <row r="24" s="28" customFormat="1" ht="22.5" spans="1:14">
      <c r="A24" s="15"/>
      <c r="B24" s="15"/>
      <c r="C24" s="4" t="s">
        <v>72</v>
      </c>
      <c r="D24" s="16" t="s">
        <v>274</v>
      </c>
      <c r="E24" s="120" t="s">
        <v>149</v>
      </c>
      <c r="F24" s="5"/>
      <c r="G24" s="5"/>
      <c r="H24" s="22">
        <v>1</v>
      </c>
      <c r="I24" s="5"/>
      <c r="J24" s="130">
        <v>10</v>
      </c>
      <c r="K24" s="130">
        <v>10</v>
      </c>
      <c r="L24" s="5"/>
      <c r="M24" s="5"/>
      <c r="N24" s="5"/>
    </row>
    <row r="25" s="28" customFormat="1" ht="22.5" spans="1:14">
      <c r="A25" s="15"/>
      <c r="B25" s="32"/>
      <c r="C25" s="4" t="s">
        <v>120</v>
      </c>
      <c r="D25" s="108" t="s">
        <v>334</v>
      </c>
      <c r="E25" s="120" t="s">
        <v>149</v>
      </c>
      <c r="F25" s="5"/>
      <c r="G25" s="5"/>
      <c r="H25" s="22">
        <v>1</v>
      </c>
      <c r="I25" s="5"/>
      <c r="J25" s="130">
        <v>10</v>
      </c>
      <c r="K25" s="130">
        <v>10</v>
      </c>
      <c r="L25" s="5"/>
      <c r="M25" s="5"/>
      <c r="N25" s="5"/>
    </row>
    <row r="26" s="28" customFormat="1" spans="1:14">
      <c r="A26" s="15"/>
      <c r="B26" s="14" t="s">
        <v>74</v>
      </c>
      <c r="C26" s="4" t="s">
        <v>54</v>
      </c>
      <c r="D26" s="16" t="s">
        <v>175</v>
      </c>
      <c r="E26" s="22" t="s">
        <v>149</v>
      </c>
      <c r="F26" s="5"/>
      <c r="G26" s="5"/>
      <c r="H26" s="22">
        <v>0.98</v>
      </c>
      <c r="I26" s="5"/>
      <c r="J26" s="130">
        <v>10</v>
      </c>
      <c r="K26" s="130">
        <v>9</v>
      </c>
      <c r="L26" s="5" t="s">
        <v>277</v>
      </c>
      <c r="M26" s="5"/>
      <c r="N26" s="5"/>
    </row>
    <row r="27" s="28" customFormat="1" ht="35" customHeight="1" spans="1:14">
      <c r="A27" s="32"/>
      <c r="B27" s="32"/>
      <c r="C27" s="4"/>
      <c r="D27" s="16"/>
      <c r="E27" s="5"/>
      <c r="F27" s="5"/>
      <c r="G27" s="5"/>
      <c r="H27" s="5"/>
      <c r="I27" s="5"/>
      <c r="J27" s="130"/>
      <c r="K27" s="130"/>
      <c r="L27" s="5"/>
      <c r="M27" s="5"/>
      <c r="N27" s="5"/>
    </row>
    <row r="28" s="28" customFormat="1" spans="1:14">
      <c r="A28" s="18" t="s">
        <v>57</v>
      </c>
      <c r="B28" s="18"/>
      <c r="C28" s="18"/>
      <c r="D28" s="18"/>
      <c r="E28" s="18"/>
      <c r="F28" s="18"/>
      <c r="G28" s="18"/>
      <c r="H28" s="18"/>
      <c r="I28" s="18"/>
      <c r="J28" s="131">
        <f>SUM(J13:J27)+I6</f>
        <v>100</v>
      </c>
      <c r="K28" s="23">
        <f>SUM(K13:K27)+N6</f>
        <v>94.24</v>
      </c>
      <c r="L28" s="5"/>
      <c r="M28" s="5"/>
      <c r="N28" s="5"/>
    </row>
    <row r="29" s="28" customFormat="1" spans="1:14">
      <c r="A29" s="30"/>
      <c r="B29" s="30"/>
      <c r="C29" s="30"/>
      <c r="D29" s="30"/>
      <c r="E29" s="30"/>
      <c r="F29" s="30"/>
      <c r="G29" s="30"/>
      <c r="H29" s="30"/>
      <c r="I29" s="30"/>
      <c r="J29" s="30"/>
      <c r="K29" s="30"/>
      <c r="L29" s="30"/>
      <c r="M29" s="30"/>
      <c r="N29" s="30"/>
    </row>
    <row r="30" s="28" customFormat="1" ht="127.2" customHeight="1" spans="1:14">
      <c r="A30" s="31" t="s">
        <v>58</v>
      </c>
      <c r="B30" s="31"/>
      <c r="C30" s="31"/>
      <c r="D30" s="31"/>
      <c r="E30" s="31"/>
      <c r="F30" s="31"/>
      <c r="G30" s="31"/>
      <c r="H30" s="31"/>
      <c r="I30" s="31"/>
      <c r="J30" s="31"/>
      <c r="K30" s="31"/>
      <c r="L30" s="31"/>
      <c r="M30" s="31"/>
      <c r="N30" s="31"/>
    </row>
  </sheetData>
  <mergeCells count="72">
    <mergeCell ref="A1:N1"/>
    <mergeCell ref="A2:N2"/>
    <mergeCell ref="A3:B3"/>
    <mergeCell ref="C3:N3"/>
    <mergeCell ref="A4:B4"/>
    <mergeCell ref="C4:G4"/>
    <mergeCell ref="I4:N4"/>
    <mergeCell ref="C5:E5"/>
    <mergeCell ref="I5:L5"/>
    <mergeCell ref="C6:E6"/>
    <mergeCell ref="I6:L6"/>
    <mergeCell ref="C7:E7"/>
    <mergeCell ref="I7:L7"/>
    <mergeCell ref="C8:E8"/>
    <mergeCell ref="I8:L8"/>
    <mergeCell ref="C9:E9"/>
    <mergeCell ref="I9:L9"/>
    <mergeCell ref="B10:G10"/>
    <mergeCell ref="H10:N10"/>
    <mergeCell ref="B11:G11"/>
    <mergeCell ref="H11:N11"/>
    <mergeCell ref="E12:G12"/>
    <mergeCell ref="H12:I12"/>
    <mergeCell ref="L12:N12"/>
    <mergeCell ref="E22:G22"/>
    <mergeCell ref="H22:I22"/>
    <mergeCell ref="L22:N22"/>
    <mergeCell ref="E23:G23"/>
    <mergeCell ref="H23:I23"/>
    <mergeCell ref="L23:N23"/>
    <mergeCell ref="E24:G24"/>
    <mergeCell ref="H24:I24"/>
    <mergeCell ref="L24:N24"/>
    <mergeCell ref="E25:G25"/>
    <mergeCell ref="H25:I25"/>
    <mergeCell ref="L25:N25"/>
    <mergeCell ref="A28:I28"/>
    <mergeCell ref="L28:N28"/>
    <mergeCell ref="A30:N30"/>
    <mergeCell ref="A10:A11"/>
    <mergeCell ref="A12:A27"/>
    <mergeCell ref="B13:B22"/>
    <mergeCell ref="B23:B25"/>
    <mergeCell ref="B26:B27"/>
    <mergeCell ref="C13:C18"/>
    <mergeCell ref="C19:C21"/>
    <mergeCell ref="C26:C27"/>
    <mergeCell ref="D13:D15"/>
    <mergeCell ref="D16:D18"/>
    <mergeCell ref="D19:D21"/>
    <mergeCell ref="D26:D27"/>
    <mergeCell ref="J13:J15"/>
    <mergeCell ref="J16:J18"/>
    <mergeCell ref="J19:J21"/>
    <mergeCell ref="J26:J27"/>
    <mergeCell ref="K13:K15"/>
    <mergeCell ref="K16:K18"/>
    <mergeCell ref="K19:K21"/>
    <mergeCell ref="K26:K27"/>
    <mergeCell ref="A5:B9"/>
    <mergeCell ref="E13:G15"/>
    <mergeCell ref="H13:I15"/>
    <mergeCell ref="L13:N15"/>
    <mergeCell ref="E16:G18"/>
    <mergeCell ref="H16:I18"/>
    <mergeCell ref="L16:N18"/>
    <mergeCell ref="E19:G21"/>
    <mergeCell ref="H19:I21"/>
    <mergeCell ref="L19:N21"/>
    <mergeCell ref="E26:G27"/>
    <mergeCell ref="H26:I27"/>
    <mergeCell ref="L26:N27"/>
  </mergeCells>
  <pageMargins left="0.75" right="0.75" top="1" bottom="1" header="0.5" footer="0.5"/>
  <pageSetup paperSize="9" scale="5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2"/>
  <sheetViews>
    <sheetView workbookViewId="0">
      <selection activeCell="C3" sqref="C3:N3"/>
    </sheetView>
  </sheetViews>
  <sheetFormatPr defaultColWidth="9" defaultRowHeight="13.5"/>
  <cols>
    <col min="1" max="3" width="9" style="28"/>
    <col min="4" max="4" width="18.225" style="28" customWidth="1"/>
    <col min="5" max="5" width="2.10833333333333" style="28" customWidth="1"/>
    <col min="6" max="6" width="9" style="28"/>
    <col min="7" max="7" width="8.84166666666667" style="28" customWidth="1"/>
    <col min="8" max="9" width="10.25" style="28" customWidth="1"/>
    <col min="10" max="10" width="9" style="28"/>
    <col min="11" max="11" width="11.25" style="28"/>
    <col min="12" max="16384" width="9" style="28"/>
  </cols>
  <sheetData>
    <row r="1" s="28" customFormat="1" ht="20.4" customHeight="1" spans="1:14">
      <c r="A1" s="104" t="s">
        <v>0</v>
      </c>
      <c r="B1" s="104"/>
      <c r="C1" s="104"/>
      <c r="D1" s="104"/>
      <c r="E1" s="104"/>
      <c r="F1" s="104"/>
      <c r="G1" s="104"/>
      <c r="H1" s="104"/>
      <c r="I1" s="104"/>
      <c r="J1" s="104"/>
      <c r="K1" s="104"/>
      <c r="L1" s="104"/>
      <c r="M1" s="104"/>
      <c r="N1" s="104"/>
    </row>
    <row r="2" s="28" customFormat="1" spans="1:14">
      <c r="A2" s="105" t="s">
        <v>59</v>
      </c>
      <c r="B2" s="105"/>
      <c r="C2" s="105"/>
      <c r="D2" s="105"/>
      <c r="E2" s="105"/>
      <c r="F2" s="105"/>
      <c r="G2" s="105"/>
      <c r="H2" s="105"/>
      <c r="I2" s="105"/>
      <c r="J2" s="105"/>
      <c r="K2" s="105"/>
      <c r="L2" s="105"/>
      <c r="M2" s="105"/>
      <c r="N2" s="105"/>
    </row>
    <row r="3" s="28" customFormat="1" ht="17" customHeight="1" spans="1:14">
      <c r="A3" s="4" t="s">
        <v>2</v>
      </c>
      <c r="B3" s="4"/>
      <c r="C3" s="5" t="s">
        <v>335</v>
      </c>
      <c r="D3" s="5"/>
      <c r="E3" s="5"/>
      <c r="F3" s="5"/>
      <c r="G3" s="5"/>
      <c r="H3" s="5"/>
      <c r="I3" s="5"/>
      <c r="J3" s="5"/>
      <c r="K3" s="5"/>
      <c r="L3" s="5"/>
      <c r="M3" s="5"/>
      <c r="N3" s="5"/>
    </row>
    <row r="4" s="28" customFormat="1" ht="17" customHeight="1" spans="1:14">
      <c r="A4" s="4" t="s">
        <v>4</v>
      </c>
      <c r="B4" s="4"/>
      <c r="C4" s="5" t="s">
        <v>5</v>
      </c>
      <c r="D4" s="5"/>
      <c r="E4" s="5"/>
      <c r="F4" s="5"/>
      <c r="G4" s="5"/>
      <c r="H4" s="4" t="s">
        <v>6</v>
      </c>
      <c r="I4" s="5" t="s">
        <v>7</v>
      </c>
      <c r="J4" s="5"/>
      <c r="K4" s="5"/>
      <c r="L4" s="5"/>
      <c r="M4" s="5"/>
      <c r="N4" s="5"/>
    </row>
    <row r="5" s="28" customFormat="1" ht="28" customHeight="1" spans="1:14">
      <c r="A5" s="4" t="s">
        <v>8</v>
      </c>
      <c r="B5" s="4"/>
      <c r="C5" s="4"/>
      <c r="D5" s="4"/>
      <c r="E5" s="4"/>
      <c r="F5" s="4" t="s">
        <v>9</v>
      </c>
      <c r="G5" s="4" t="s">
        <v>10</v>
      </c>
      <c r="H5" s="4" t="s">
        <v>11</v>
      </c>
      <c r="I5" s="4" t="s">
        <v>12</v>
      </c>
      <c r="J5" s="4"/>
      <c r="K5" s="4"/>
      <c r="L5" s="4"/>
      <c r="M5" s="4" t="s">
        <v>13</v>
      </c>
      <c r="N5" s="4" t="s">
        <v>14</v>
      </c>
    </row>
    <row r="6" s="28" customFormat="1" ht="19" customHeight="1" spans="1:14">
      <c r="A6" s="4"/>
      <c r="B6" s="4"/>
      <c r="C6" s="10" t="s">
        <v>15</v>
      </c>
      <c r="D6" s="10"/>
      <c r="E6" s="10"/>
      <c r="F6" s="5">
        <v>60</v>
      </c>
      <c r="G6" s="5">
        <v>60</v>
      </c>
      <c r="H6" s="5">
        <v>31.7456</v>
      </c>
      <c r="I6" s="4">
        <v>10</v>
      </c>
      <c r="J6" s="4"/>
      <c r="K6" s="4"/>
      <c r="L6" s="4"/>
      <c r="M6" s="27">
        <f>H6/G6</f>
        <v>0.529093333333333</v>
      </c>
      <c r="N6" s="25">
        <f>ROUND(M6*10,2)</f>
        <v>5.29</v>
      </c>
    </row>
    <row r="7" s="28" customFormat="1" spans="1:14">
      <c r="A7" s="4"/>
      <c r="B7" s="4"/>
      <c r="C7" s="4" t="s">
        <v>16</v>
      </c>
      <c r="D7" s="4"/>
      <c r="E7" s="4"/>
      <c r="F7" s="5">
        <v>60</v>
      </c>
      <c r="G7" s="5">
        <v>60</v>
      </c>
      <c r="H7" s="5">
        <v>31.7456</v>
      </c>
      <c r="I7" s="5" t="s">
        <v>17</v>
      </c>
      <c r="J7" s="5"/>
      <c r="K7" s="5"/>
      <c r="L7" s="5"/>
      <c r="M7" s="5" t="s">
        <v>17</v>
      </c>
      <c r="N7" s="5" t="s">
        <v>17</v>
      </c>
    </row>
    <row r="8" s="28" customFormat="1" spans="1:14">
      <c r="A8" s="4"/>
      <c r="B8" s="4"/>
      <c r="C8" s="4" t="s">
        <v>18</v>
      </c>
      <c r="D8" s="4"/>
      <c r="E8" s="4"/>
      <c r="F8" s="5">
        <v>0</v>
      </c>
      <c r="G8" s="5">
        <v>0</v>
      </c>
      <c r="H8" s="5">
        <v>0</v>
      </c>
      <c r="I8" s="5" t="s">
        <v>17</v>
      </c>
      <c r="J8" s="5"/>
      <c r="K8" s="5"/>
      <c r="L8" s="5"/>
      <c r="M8" s="5" t="s">
        <v>17</v>
      </c>
      <c r="N8" s="5" t="s">
        <v>17</v>
      </c>
    </row>
    <row r="9" s="28" customFormat="1" spans="1:14">
      <c r="A9" s="4"/>
      <c r="B9" s="4"/>
      <c r="C9" s="4" t="s">
        <v>19</v>
      </c>
      <c r="D9" s="4"/>
      <c r="E9" s="4"/>
      <c r="F9" s="5">
        <v>0</v>
      </c>
      <c r="G9" s="5">
        <v>0</v>
      </c>
      <c r="H9" s="5">
        <v>0</v>
      </c>
      <c r="I9" s="5" t="s">
        <v>17</v>
      </c>
      <c r="J9" s="5"/>
      <c r="K9" s="5"/>
      <c r="L9" s="5"/>
      <c r="M9" s="5" t="s">
        <v>17</v>
      </c>
      <c r="N9" s="5" t="s">
        <v>17</v>
      </c>
    </row>
    <row r="10" s="28" customFormat="1" spans="1:14">
      <c r="A10" s="4" t="s">
        <v>20</v>
      </c>
      <c r="B10" s="4" t="s">
        <v>21</v>
      </c>
      <c r="C10" s="4"/>
      <c r="D10" s="4"/>
      <c r="E10" s="4"/>
      <c r="F10" s="4"/>
      <c r="G10" s="4"/>
      <c r="H10" s="4" t="s">
        <v>22</v>
      </c>
      <c r="I10" s="4"/>
      <c r="J10" s="4"/>
      <c r="K10" s="4"/>
      <c r="L10" s="4"/>
      <c r="M10" s="4"/>
      <c r="N10" s="4"/>
    </row>
    <row r="11" s="28" customFormat="1" ht="44.4" customHeight="1" spans="1:14">
      <c r="A11" s="4"/>
      <c r="B11" s="13" t="s">
        <v>336</v>
      </c>
      <c r="C11" s="13"/>
      <c r="D11" s="13"/>
      <c r="E11" s="13"/>
      <c r="F11" s="13"/>
      <c r="G11" s="13"/>
      <c r="H11" s="13" t="s">
        <v>337</v>
      </c>
      <c r="I11" s="13"/>
      <c r="J11" s="13"/>
      <c r="K11" s="13"/>
      <c r="L11" s="13"/>
      <c r="M11" s="13"/>
      <c r="N11" s="13"/>
    </row>
    <row r="12" s="28" customFormat="1" ht="31.8" customHeight="1" spans="1:14">
      <c r="A12" s="14" t="s">
        <v>25</v>
      </c>
      <c r="B12" s="4" t="s">
        <v>26</v>
      </c>
      <c r="C12" s="4" t="s">
        <v>27</v>
      </c>
      <c r="D12" s="4" t="s">
        <v>28</v>
      </c>
      <c r="E12" s="4" t="s">
        <v>29</v>
      </c>
      <c r="F12" s="4"/>
      <c r="G12" s="4"/>
      <c r="H12" s="4" t="s">
        <v>30</v>
      </c>
      <c r="I12" s="4"/>
      <c r="J12" s="4" t="s">
        <v>12</v>
      </c>
      <c r="K12" s="4" t="s">
        <v>14</v>
      </c>
      <c r="L12" s="4" t="s">
        <v>31</v>
      </c>
      <c r="M12" s="4"/>
      <c r="N12" s="4"/>
    </row>
    <row r="13" s="28" customFormat="1" ht="19" customHeight="1" spans="1:14">
      <c r="A13" s="15"/>
      <c r="B13" s="14" t="s">
        <v>32</v>
      </c>
      <c r="C13" s="4" t="s">
        <v>33</v>
      </c>
      <c r="D13" s="16" t="s">
        <v>338</v>
      </c>
      <c r="E13" s="21" t="s">
        <v>339</v>
      </c>
      <c r="F13" s="21"/>
      <c r="G13" s="21"/>
      <c r="H13" s="5" t="s">
        <v>340</v>
      </c>
      <c r="I13" s="5"/>
      <c r="J13" s="5">
        <v>20</v>
      </c>
      <c r="K13" s="5">
        <v>20</v>
      </c>
      <c r="L13" s="5"/>
      <c r="M13" s="5"/>
      <c r="N13" s="5"/>
    </row>
    <row r="14" s="28" customFormat="1" ht="22.5" spans="1:14">
      <c r="A14" s="15"/>
      <c r="B14" s="15"/>
      <c r="C14" s="4" t="s">
        <v>41</v>
      </c>
      <c r="D14" s="16" t="s">
        <v>341</v>
      </c>
      <c r="E14" s="106" t="s">
        <v>149</v>
      </c>
      <c r="F14" s="107"/>
      <c r="G14" s="107"/>
      <c r="H14" s="22">
        <v>1</v>
      </c>
      <c r="I14" s="5"/>
      <c r="J14" s="5">
        <v>20</v>
      </c>
      <c r="K14" s="5">
        <v>20</v>
      </c>
      <c r="L14" s="5"/>
      <c r="M14" s="5"/>
      <c r="N14" s="5"/>
    </row>
    <row r="15" s="28" customFormat="1" ht="22.5" spans="1:14">
      <c r="A15" s="15"/>
      <c r="B15" s="32"/>
      <c r="C15" s="4" t="s">
        <v>46</v>
      </c>
      <c r="D15" s="16" t="s">
        <v>342</v>
      </c>
      <c r="E15" s="21" t="s">
        <v>343</v>
      </c>
      <c r="F15" s="21"/>
      <c r="G15" s="21"/>
      <c r="H15" s="5" t="s">
        <v>240</v>
      </c>
      <c r="I15" s="5"/>
      <c r="J15" s="5">
        <v>10</v>
      </c>
      <c r="K15" s="5">
        <v>10</v>
      </c>
      <c r="L15" s="5"/>
      <c r="M15" s="5"/>
      <c r="N15" s="5"/>
    </row>
    <row r="16" s="28" customFormat="1" ht="22.5" spans="1:14">
      <c r="A16" s="15"/>
      <c r="B16" s="14" t="s">
        <v>50</v>
      </c>
      <c r="C16" s="4" t="s">
        <v>72</v>
      </c>
      <c r="D16" s="16" t="s">
        <v>344</v>
      </c>
      <c r="E16" s="21" t="s">
        <v>345</v>
      </c>
      <c r="F16" s="21"/>
      <c r="G16" s="21"/>
      <c r="H16" s="5" t="s">
        <v>346</v>
      </c>
      <c r="I16" s="5"/>
      <c r="J16" s="5">
        <v>15</v>
      </c>
      <c r="K16" s="5">
        <v>15</v>
      </c>
      <c r="L16" s="5"/>
      <c r="M16" s="5"/>
      <c r="N16" s="5"/>
    </row>
    <row r="17" s="28" customFormat="1" ht="47" customHeight="1" spans="1:14">
      <c r="A17" s="15"/>
      <c r="B17" s="32"/>
      <c r="C17" s="18" t="s">
        <v>120</v>
      </c>
      <c r="D17" s="16" t="s">
        <v>347</v>
      </c>
      <c r="E17" s="21" t="s">
        <v>43</v>
      </c>
      <c r="F17" s="21"/>
      <c r="G17" s="21"/>
      <c r="H17" s="5" t="s">
        <v>44</v>
      </c>
      <c r="I17" s="5"/>
      <c r="J17" s="5">
        <v>15</v>
      </c>
      <c r="K17" s="5">
        <v>13</v>
      </c>
      <c r="L17" s="5" t="s">
        <v>45</v>
      </c>
      <c r="M17" s="5"/>
      <c r="N17" s="5"/>
    </row>
    <row r="18" s="28" customFormat="1" spans="1:14">
      <c r="A18" s="15"/>
      <c r="B18" s="4" t="s">
        <v>53</v>
      </c>
      <c r="C18" s="4" t="s">
        <v>54</v>
      </c>
      <c r="D18" s="16" t="s">
        <v>348</v>
      </c>
      <c r="E18" s="22" t="s">
        <v>114</v>
      </c>
      <c r="F18" s="5"/>
      <c r="G18" s="5"/>
      <c r="H18" s="22">
        <v>0.9</v>
      </c>
      <c r="I18" s="5"/>
      <c r="J18" s="5">
        <v>10</v>
      </c>
      <c r="K18" s="5">
        <v>8</v>
      </c>
      <c r="L18" s="5" t="s">
        <v>277</v>
      </c>
      <c r="M18" s="5"/>
      <c r="N18" s="5"/>
    </row>
    <row r="19" s="28" customFormat="1" ht="38" customHeight="1" spans="1:14">
      <c r="A19" s="32"/>
      <c r="B19" s="4"/>
      <c r="C19" s="4"/>
      <c r="D19" s="16"/>
      <c r="E19" s="5"/>
      <c r="F19" s="5"/>
      <c r="G19" s="5"/>
      <c r="H19" s="5"/>
      <c r="I19" s="5"/>
      <c r="J19" s="5"/>
      <c r="K19" s="5"/>
      <c r="L19" s="5"/>
      <c r="M19" s="5"/>
      <c r="N19" s="5"/>
    </row>
    <row r="20" s="28" customFormat="1" spans="1:14">
      <c r="A20" s="18" t="s">
        <v>57</v>
      </c>
      <c r="B20" s="18"/>
      <c r="C20" s="18"/>
      <c r="D20" s="18"/>
      <c r="E20" s="18"/>
      <c r="F20" s="18"/>
      <c r="G20" s="18"/>
      <c r="H20" s="18"/>
      <c r="I20" s="18"/>
      <c r="J20" s="21">
        <f>SUM(J13:J19)+I6</f>
        <v>100</v>
      </c>
      <c r="K20" s="23">
        <f>SUM(K13:K19)+N6</f>
        <v>91.29</v>
      </c>
      <c r="L20" s="5"/>
      <c r="M20" s="5"/>
      <c r="N20" s="5"/>
    </row>
    <row r="21" s="28" customFormat="1" spans="1:14">
      <c r="A21" s="31"/>
      <c r="B21" s="31"/>
      <c r="C21" s="31"/>
      <c r="D21" s="31"/>
      <c r="E21" s="31"/>
      <c r="F21" s="31"/>
      <c r="G21" s="31"/>
      <c r="H21" s="31"/>
      <c r="I21" s="31"/>
      <c r="J21" s="31"/>
      <c r="K21" s="31"/>
      <c r="L21" s="31"/>
      <c r="M21" s="31"/>
      <c r="N21" s="31"/>
    </row>
    <row r="22" s="28" customFormat="1" ht="127.2" customHeight="1" spans="1:14">
      <c r="A22" s="31" t="s">
        <v>58</v>
      </c>
      <c r="B22" s="31"/>
      <c r="C22" s="31"/>
      <c r="D22" s="31"/>
      <c r="E22" s="31"/>
      <c r="F22" s="31"/>
      <c r="G22" s="31"/>
      <c r="H22" s="31"/>
      <c r="I22" s="31"/>
      <c r="J22" s="31"/>
      <c r="K22" s="31"/>
      <c r="L22" s="31"/>
      <c r="M22" s="31"/>
      <c r="N22" s="31"/>
    </row>
  </sheetData>
  <mergeCells count="55">
    <mergeCell ref="A1:N1"/>
    <mergeCell ref="A2:N2"/>
    <mergeCell ref="A3:B3"/>
    <mergeCell ref="C3:N3"/>
    <mergeCell ref="A4:B4"/>
    <mergeCell ref="C4:G4"/>
    <mergeCell ref="I4:N4"/>
    <mergeCell ref="C5:E5"/>
    <mergeCell ref="I5:L5"/>
    <mergeCell ref="C6:E6"/>
    <mergeCell ref="I6:L6"/>
    <mergeCell ref="C7:E7"/>
    <mergeCell ref="I7:L7"/>
    <mergeCell ref="C8:E8"/>
    <mergeCell ref="I8:L8"/>
    <mergeCell ref="C9:E9"/>
    <mergeCell ref="I9:L9"/>
    <mergeCell ref="B10:G10"/>
    <mergeCell ref="H10:N10"/>
    <mergeCell ref="B11:G11"/>
    <mergeCell ref="H11:N11"/>
    <mergeCell ref="E12:G12"/>
    <mergeCell ref="H12:I12"/>
    <mergeCell ref="L12:N12"/>
    <mergeCell ref="E13:G13"/>
    <mergeCell ref="H13:I13"/>
    <mergeCell ref="L13:N13"/>
    <mergeCell ref="E14:G14"/>
    <mergeCell ref="H14:I14"/>
    <mergeCell ref="L14:N14"/>
    <mergeCell ref="E15:G15"/>
    <mergeCell ref="H15:I15"/>
    <mergeCell ref="L15:N15"/>
    <mergeCell ref="E16:G16"/>
    <mergeCell ref="H16:I16"/>
    <mergeCell ref="L16:N16"/>
    <mergeCell ref="E17:G17"/>
    <mergeCell ref="H17:I17"/>
    <mergeCell ref="L17:N17"/>
    <mergeCell ref="A20:I20"/>
    <mergeCell ref="L20:N20"/>
    <mergeCell ref="A22:N22"/>
    <mergeCell ref="A10:A11"/>
    <mergeCell ref="A12:A19"/>
    <mergeCell ref="B13:B15"/>
    <mergeCell ref="B16:B17"/>
    <mergeCell ref="B18:B19"/>
    <mergeCell ref="C18:C19"/>
    <mergeCell ref="D18:D19"/>
    <mergeCell ref="J18:J19"/>
    <mergeCell ref="K18:K19"/>
    <mergeCell ref="A5:B9"/>
    <mergeCell ref="E18:G19"/>
    <mergeCell ref="H18:I19"/>
    <mergeCell ref="L18:N19"/>
  </mergeCells>
  <pageMargins left="0.75" right="0.75" top="1" bottom="1" header="0.5" footer="0.5"/>
  <pageSetup paperSize="9" scale="6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0"/>
  <sheetViews>
    <sheetView workbookViewId="0">
      <selection activeCell="H11" sqref="H11:N11"/>
    </sheetView>
  </sheetViews>
  <sheetFormatPr defaultColWidth="9" defaultRowHeight="13.5"/>
  <cols>
    <col min="1" max="3" width="9" style="28"/>
    <col min="4" max="4" width="18.225" style="28" customWidth="1"/>
    <col min="5" max="5" width="2.10833333333333" style="28" customWidth="1"/>
    <col min="6" max="7" width="9" style="28"/>
    <col min="8" max="8" width="13.475" style="28" customWidth="1"/>
    <col min="9" max="9" width="10.25" style="28" customWidth="1"/>
    <col min="10" max="16384" width="9" style="28"/>
  </cols>
  <sheetData>
    <row r="1" s="28" customFormat="1" ht="20.4" customHeight="1" spans="1:14">
      <c r="A1" s="29" t="s">
        <v>0</v>
      </c>
      <c r="B1" s="29"/>
      <c r="C1" s="29"/>
      <c r="D1" s="29"/>
      <c r="E1" s="29"/>
      <c r="F1" s="29"/>
      <c r="G1" s="29"/>
      <c r="H1" s="29"/>
      <c r="I1" s="29"/>
      <c r="J1" s="29"/>
      <c r="K1" s="29"/>
      <c r="L1" s="29"/>
      <c r="M1" s="29"/>
      <c r="N1" s="29"/>
    </row>
    <row r="2" s="28" customFormat="1" spans="1:14">
      <c r="A2" s="3" t="s">
        <v>59</v>
      </c>
      <c r="B2" s="3"/>
      <c r="C2" s="3"/>
      <c r="D2" s="3"/>
      <c r="E2" s="3"/>
      <c r="F2" s="3"/>
      <c r="G2" s="3"/>
      <c r="H2" s="3"/>
      <c r="I2" s="3"/>
      <c r="J2" s="3"/>
      <c r="K2" s="3"/>
      <c r="L2" s="3"/>
      <c r="M2" s="3"/>
      <c r="N2" s="3"/>
    </row>
    <row r="3" s="28" customFormat="1" spans="1:14">
      <c r="A3" s="4" t="s">
        <v>2</v>
      </c>
      <c r="B3" s="4"/>
      <c r="C3" s="5" t="s">
        <v>60</v>
      </c>
      <c r="D3" s="5"/>
      <c r="E3" s="5"/>
      <c r="F3" s="5"/>
      <c r="G3" s="5"/>
      <c r="H3" s="5"/>
      <c r="I3" s="5"/>
      <c r="J3" s="5"/>
      <c r="K3" s="5"/>
      <c r="L3" s="5"/>
      <c r="M3" s="5"/>
      <c r="N3" s="5"/>
    </row>
    <row r="4" s="28" customFormat="1" spans="1:14">
      <c r="A4" s="4" t="s">
        <v>4</v>
      </c>
      <c r="B4" s="4"/>
      <c r="C4" s="5" t="s">
        <v>5</v>
      </c>
      <c r="D4" s="5"/>
      <c r="E4" s="5"/>
      <c r="F4" s="5"/>
      <c r="G4" s="5"/>
      <c r="H4" s="4" t="s">
        <v>6</v>
      </c>
      <c r="I4" s="5" t="s">
        <v>7</v>
      </c>
      <c r="J4" s="5"/>
      <c r="K4" s="5"/>
      <c r="L4" s="5"/>
      <c r="M4" s="5"/>
      <c r="N4" s="5"/>
    </row>
    <row r="5" s="28" customFormat="1" spans="1:14">
      <c r="A5" s="6" t="s">
        <v>8</v>
      </c>
      <c r="B5" s="7"/>
      <c r="C5" s="4"/>
      <c r="D5" s="4"/>
      <c r="E5" s="4"/>
      <c r="F5" s="4" t="s">
        <v>9</v>
      </c>
      <c r="G5" s="4" t="s">
        <v>10</v>
      </c>
      <c r="H5" s="4" t="s">
        <v>11</v>
      </c>
      <c r="I5" s="4" t="s">
        <v>12</v>
      </c>
      <c r="J5" s="4"/>
      <c r="K5" s="4"/>
      <c r="L5" s="4"/>
      <c r="M5" s="4" t="s">
        <v>13</v>
      </c>
      <c r="N5" s="4" t="s">
        <v>14</v>
      </c>
    </row>
    <row r="6" s="28" customFormat="1" spans="1:14">
      <c r="A6" s="8"/>
      <c r="B6" s="9"/>
      <c r="C6" s="10" t="s">
        <v>15</v>
      </c>
      <c r="D6" s="10"/>
      <c r="E6" s="10"/>
      <c r="F6" s="5">
        <v>2065.96</v>
      </c>
      <c r="G6" s="5">
        <v>324.97</v>
      </c>
      <c r="H6" s="70">
        <v>324.967859</v>
      </c>
      <c r="I6" s="4">
        <v>10</v>
      </c>
      <c r="J6" s="4"/>
      <c r="K6" s="4"/>
      <c r="L6" s="4"/>
      <c r="M6" s="187">
        <f>H6/G6</f>
        <v>0.999993411699541</v>
      </c>
      <c r="N6" s="25">
        <f>ROUND(M6*10,2)</f>
        <v>10</v>
      </c>
    </row>
    <row r="7" s="28" customFormat="1" spans="1:14">
      <c r="A7" s="8"/>
      <c r="B7" s="9"/>
      <c r="C7" s="4" t="s">
        <v>16</v>
      </c>
      <c r="D7" s="4"/>
      <c r="E7" s="4"/>
      <c r="F7" s="5">
        <v>2065.96</v>
      </c>
      <c r="G7" s="5">
        <v>324.97</v>
      </c>
      <c r="H7" s="70">
        <v>324.967859</v>
      </c>
      <c r="I7" s="5" t="s">
        <v>17</v>
      </c>
      <c r="J7" s="5"/>
      <c r="K7" s="5"/>
      <c r="L7" s="5"/>
      <c r="M7" s="5" t="s">
        <v>17</v>
      </c>
      <c r="N7" s="5" t="s">
        <v>17</v>
      </c>
    </row>
    <row r="8" s="28" customFormat="1" spans="1:14">
      <c r="A8" s="8"/>
      <c r="B8" s="9"/>
      <c r="C8" s="4" t="s">
        <v>18</v>
      </c>
      <c r="D8" s="4"/>
      <c r="E8" s="4"/>
      <c r="F8" s="5" t="s">
        <v>17</v>
      </c>
      <c r="G8" s="5" t="s">
        <v>17</v>
      </c>
      <c r="H8" s="5" t="s">
        <v>17</v>
      </c>
      <c r="I8" s="5" t="s">
        <v>17</v>
      </c>
      <c r="J8" s="5"/>
      <c r="K8" s="5"/>
      <c r="L8" s="5"/>
      <c r="M8" s="5" t="s">
        <v>17</v>
      </c>
      <c r="N8" s="5" t="s">
        <v>17</v>
      </c>
    </row>
    <row r="9" s="28" customFormat="1" spans="1:14">
      <c r="A9" s="11"/>
      <c r="B9" s="12"/>
      <c r="C9" s="4" t="s">
        <v>19</v>
      </c>
      <c r="D9" s="4"/>
      <c r="E9" s="4"/>
      <c r="F9" s="5" t="s">
        <v>17</v>
      </c>
      <c r="G9" s="5" t="s">
        <v>17</v>
      </c>
      <c r="H9" s="5" t="s">
        <v>17</v>
      </c>
      <c r="I9" s="5" t="s">
        <v>17</v>
      </c>
      <c r="J9" s="5"/>
      <c r="K9" s="5"/>
      <c r="L9" s="5"/>
      <c r="M9" s="5" t="s">
        <v>17</v>
      </c>
      <c r="N9" s="5" t="s">
        <v>17</v>
      </c>
    </row>
    <row r="10" s="28" customFormat="1" spans="1:14">
      <c r="A10" s="4" t="s">
        <v>20</v>
      </c>
      <c r="B10" s="4" t="s">
        <v>21</v>
      </c>
      <c r="C10" s="4"/>
      <c r="D10" s="4"/>
      <c r="E10" s="4"/>
      <c r="F10" s="4"/>
      <c r="G10" s="4"/>
      <c r="H10" s="4" t="s">
        <v>22</v>
      </c>
      <c r="I10" s="4"/>
      <c r="J10" s="4"/>
      <c r="K10" s="4"/>
      <c r="L10" s="4"/>
      <c r="M10" s="4"/>
      <c r="N10" s="4"/>
    </row>
    <row r="11" s="28" customFormat="1" ht="44.4" customHeight="1" spans="1:14">
      <c r="A11" s="4"/>
      <c r="B11" s="13" t="s">
        <v>61</v>
      </c>
      <c r="C11" s="13"/>
      <c r="D11" s="13"/>
      <c r="E11" s="13"/>
      <c r="F11" s="13"/>
      <c r="G11" s="13"/>
      <c r="H11" s="13" t="s">
        <v>62</v>
      </c>
      <c r="I11" s="13"/>
      <c r="J11" s="13"/>
      <c r="K11" s="13"/>
      <c r="L11" s="13"/>
      <c r="M11" s="13"/>
      <c r="N11" s="13"/>
    </row>
    <row r="12" s="28" customFormat="1" ht="31.8" customHeight="1" spans="1:14">
      <c r="A12" s="14" t="s">
        <v>25</v>
      </c>
      <c r="B12" s="4" t="s">
        <v>26</v>
      </c>
      <c r="C12" s="4" t="s">
        <v>27</v>
      </c>
      <c r="D12" s="4" t="s">
        <v>28</v>
      </c>
      <c r="E12" s="4" t="s">
        <v>29</v>
      </c>
      <c r="F12" s="4"/>
      <c r="G12" s="4"/>
      <c r="H12" s="4" t="s">
        <v>30</v>
      </c>
      <c r="I12" s="4"/>
      <c r="J12" s="4" t="s">
        <v>12</v>
      </c>
      <c r="K12" s="4" t="s">
        <v>14</v>
      </c>
      <c r="L12" s="4" t="s">
        <v>31</v>
      </c>
      <c r="M12" s="4"/>
      <c r="N12" s="4"/>
    </row>
    <row r="13" s="28" customFormat="1" ht="22.5" spans="1:14">
      <c r="A13" s="15"/>
      <c r="B13" s="14" t="s">
        <v>32</v>
      </c>
      <c r="C13" s="14" t="s">
        <v>33</v>
      </c>
      <c r="D13" s="16" t="s">
        <v>63</v>
      </c>
      <c r="E13" s="21" t="s">
        <v>64</v>
      </c>
      <c r="F13" s="21"/>
      <c r="G13" s="21"/>
      <c r="H13" s="5" t="s">
        <v>65</v>
      </c>
      <c r="I13" s="5"/>
      <c r="J13" s="5">
        <v>18</v>
      </c>
      <c r="K13" s="5">
        <v>18</v>
      </c>
      <c r="L13" s="5"/>
      <c r="M13" s="5"/>
      <c r="N13" s="5"/>
    </row>
    <row r="14" s="28" customFormat="1" ht="45" customHeight="1" spans="1:14">
      <c r="A14" s="15"/>
      <c r="B14" s="15"/>
      <c r="C14" s="14" t="s">
        <v>66</v>
      </c>
      <c r="D14" s="16" t="s">
        <v>67</v>
      </c>
      <c r="E14" s="21" t="s">
        <v>43</v>
      </c>
      <c r="F14" s="21"/>
      <c r="G14" s="21"/>
      <c r="H14" s="22" t="s">
        <v>44</v>
      </c>
      <c r="I14" s="5"/>
      <c r="J14" s="5">
        <v>16</v>
      </c>
      <c r="K14" s="5">
        <v>15</v>
      </c>
      <c r="L14" s="5" t="s">
        <v>68</v>
      </c>
      <c r="M14" s="5"/>
      <c r="N14" s="5"/>
    </row>
    <row r="15" s="28" customFormat="1" spans="1:14">
      <c r="A15" s="15"/>
      <c r="B15" s="15"/>
      <c r="C15" s="14" t="s">
        <v>69</v>
      </c>
      <c r="D15" s="16" t="s">
        <v>70</v>
      </c>
      <c r="E15" s="21" t="s">
        <v>48</v>
      </c>
      <c r="F15" s="21"/>
      <c r="G15" s="21"/>
      <c r="H15" s="5" t="s">
        <v>71</v>
      </c>
      <c r="I15" s="5"/>
      <c r="J15" s="5">
        <v>16</v>
      </c>
      <c r="K15" s="5">
        <v>16</v>
      </c>
      <c r="L15" s="5"/>
      <c r="M15" s="5"/>
      <c r="N15" s="5"/>
    </row>
    <row r="16" s="28" customFormat="1" ht="44" customHeight="1" spans="1:14">
      <c r="A16" s="15"/>
      <c r="B16" s="4" t="s">
        <v>50</v>
      </c>
      <c r="C16" s="14" t="s">
        <v>72</v>
      </c>
      <c r="D16" s="16" t="s">
        <v>73</v>
      </c>
      <c r="E16" s="21" t="s">
        <v>43</v>
      </c>
      <c r="F16" s="21"/>
      <c r="G16" s="21"/>
      <c r="H16" s="56" t="s">
        <v>44</v>
      </c>
      <c r="I16" s="56"/>
      <c r="J16" s="5">
        <v>30</v>
      </c>
      <c r="K16" s="5">
        <v>28</v>
      </c>
      <c r="L16" s="5" t="s">
        <v>68</v>
      </c>
      <c r="M16" s="5"/>
      <c r="N16" s="5"/>
    </row>
    <row r="17" s="28" customFormat="1" ht="22.5" spans="1:14">
      <c r="A17" s="15"/>
      <c r="B17" s="14" t="s">
        <v>74</v>
      </c>
      <c r="C17" s="4" t="s">
        <v>54</v>
      </c>
      <c r="D17" s="16" t="s">
        <v>75</v>
      </c>
      <c r="E17" s="71" t="s">
        <v>56</v>
      </c>
      <c r="F17" s="72"/>
      <c r="G17" s="73"/>
      <c r="H17" s="22">
        <v>1</v>
      </c>
      <c r="I17" s="5"/>
      <c r="J17" s="5">
        <v>10</v>
      </c>
      <c r="K17" s="5">
        <v>10</v>
      </c>
      <c r="L17" s="5"/>
      <c r="M17" s="5"/>
      <c r="N17" s="5"/>
    </row>
    <row r="18" s="28" customFormat="1" spans="1:14">
      <c r="A18" s="18" t="s">
        <v>57</v>
      </c>
      <c r="B18" s="18"/>
      <c r="C18" s="18"/>
      <c r="D18" s="18"/>
      <c r="E18" s="18"/>
      <c r="F18" s="18"/>
      <c r="G18" s="18"/>
      <c r="H18" s="18"/>
      <c r="I18" s="18"/>
      <c r="J18" s="21">
        <f>SUM(J13:J17)+I6</f>
        <v>100</v>
      </c>
      <c r="K18" s="5">
        <f>SUM(K13:K17)+N6</f>
        <v>97</v>
      </c>
      <c r="L18" s="5"/>
      <c r="M18" s="5"/>
      <c r="N18" s="5"/>
    </row>
    <row r="19" s="28" customFormat="1" spans="1:14">
      <c r="A19" s="30"/>
      <c r="B19" s="30"/>
      <c r="C19" s="30"/>
      <c r="D19" s="30"/>
      <c r="E19" s="30"/>
      <c r="F19" s="30"/>
      <c r="G19" s="30"/>
      <c r="H19" s="30"/>
      <c r="I19" s="30"/>
      <c r="J19" s="30"/>
      <c r="K19" s="30"/>
      <c r="L19" s="30"/>
      <c r="M19" s="30"/>
      <c r="N19" s="30"/>
    </row>
    <row r="20" s="28" customFormat="1" ht="127.2" customHeight="1" spans="1:14">
      <c r="A20" s="31" t="s">
        <v>58</v>
      </c>
      <c r="B20" s="31"/>
      <c r="C20" s="31"/>
      <c r="D20" s="31"/>
      <c r="E20" s="31"/>
      <c r="F20" s="31"/>
      <c r="G20" s="31"/>
      <c r="H20" s="31"/>
      <c r="I20" s="31"/>
      <c r="J20" s="31"/>
      <c r="K20" s="31"/>
      <c r="L20" s="31"/>
      <c r="M20" s="31"/>
      <c r="N20" s="31"/>
    </row>
  </sheetData>
  <mergeCells count="46">
    <mergeCell ref="A1:N1"/>
    <mergeCell ref="A2:N2"/>
    <mergeCell ref="A3:B3"/>
    <mergeCell ref="C3:N3"/>
    <mergeCell ref="A4:B4"/>
    <mergeCell ref="C4:G4"/>
    <mergeCell ref="I4:N4"/>
    <mergeCell ref="C5:E5"/>
    <mergeCell ref="I5:L5"/>
    <mergeCell ref="C6:E6"/>
    <mergeCell ref="I6:L6"/>
    <mergeCell ref="C7:E7"/>
    <mergeCell ref="I7:L7"/>
    <mergeCell ref="C8:E8"/>
    <mergeCell ref="I8:L8"/>
    <mergeCell ref="C9:E9"/>
    <mergeCell ref="I9:L9"/>
    <mergeCell ref="B10:G10"/>
    <mergeCell ref="H10:N10"/>
    <mergeCell ref="B11:G11"/>
    <mergeCell ref="H11:N11"/>
    <mergeCell ref="E12:G12"/>
    <mergeCell ref="H12:I12"/>
    <mergeCell ref="L12:N12"/>
    <mergeCell ref="E13:G13"/>
    <mergeCell ref="H13:I13"/>
    <mergeCell ref="L13:N13"/>
    <mergeCell ref="E14:G14"/>
    <mergeCell ref="H14:I14"/>
    <mergeCell ref="L14:N14"/>
    <mergeCell ref="E15:G15"/>
    <mergeCell ref="H15:I15"/>
    <mergeCell ref="L15:N15"/>
    <mergeCell ref="E16:G16"/>
    <mergeCell ref="H16:I16"/>
    <mergeCell ref="L16:N16"/>
    <mergeCell ref="E17:G17"/>
    <mergeCell ref="H17:I17"/>
    <mergeCell ref="L17:N17"/>
    <mergeCell ref="A18:I18"/>
    <mergeCell ref="L18:N18"/>
    <mergeCell ref="A20:N20"/>
    <mergeCell ref="A10:A11"/>
    <mergeCell ref="A12:A17"/>
    <mergeCell ref="B13:B15"/>
    <mergeCell ref="A5:B9"/>
  </mergeCells>
  <pageMargins left="0.75" right="0.75" top="1" bottom="1" header="0.5" footer="0.5"/>
  <pageSetup paperSize="9" scale="6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4"/>
  <sheetViews>
    <sheetView workbookViewId="0">
      <selection activeCell="C3" sqref="C3:N3"/>
    </sheetView>
  </sheetViews>
  <sheetFormatPr defaultColWidth="9" defaultRowHeight="13.5"/>
  <cols>
    <col min="1" max="3" width="9" style="28"/>
    <col min="4" max="4" width="18.225" style="28" customWidth="1"/>
    <col min="5" max="5" width="2.10833333333333" style="28" customWidth="1"/>
    <col min="6" max="7" width="9" style="28"/>
    <col min="8" max="9" width="10.25" style="28" customWidth="1"/>
    <col min="10" max="16384" width="9" style="28"/>
  </cols>
  <sheetData>
    <row r="1" s="28" customFormat="1" ht="20.4" customHeight="1" spans="1:14">
      <c r="A1" s="29" t="s">
        <v>0</v>
      </c>
      <c r="B1" s="29"/>
      <c r="C1" s="29"/>
      <c r="D1" s="29"/>
      <c r="E1" s="29"/>
      <c r="F1" s="29"/>
      <c r="G1" s="29"/>
      <c r="H1" s="29"/>
      <c r="I1" s="29"/>
      <c r="J1" s="29"/>
      <c r="K1" s="29"/>
      <c r="L1" s="29"/>
      <c r="M1" s="29"/>
      <c r="N1" s="29"/>
    </row>
    <row r="2" s="28" customFormat="1" spans="1:14">
      <c r="A2" s="3" t="s">
        <v>59</v>
      </c>
      <c r="B2" s="3"/>
      <c r="C2" s="3"/>
      <c r="D2" s="3"/>
      <c r="E2" s="3"/>
      <c r="F2" s="3"/>
      <c r="G2" s="3"/>
      <c r="H2" s="3"/>
      <c r="I2" s="3"/>
      <c r="J2" s="3"/>
      <c r="K2" s="3"/>
      <c r="L2" s="3"/>
      <c r="M2" s="3"/>
      <c r="N2" s="3"/>
    </row>
    <row r="3" s="28" customFormat="1" ht="17" customHeight="1" spans="1:14">
      <c r="A3" s="4" t="s">
        <v>2</v>
      </c>
      <c r="B3" s="4"/>
      <c r="C3" s="5" t="s">
        <v>349</v>
      </c>
      <c r="D3" s="5"/>
      <c r="E3" s="5"/>
      <c r="F3" s="5"/>
      <c r="G3" s="5"/>
      <c r="H3" s="5"/>
      <c r="I3" s="5"/>
      <c r="J3" s="5"/>
      <c r="K3" s="5"/>
      <c r="L3" s="5"/>
      <c r="M3" s="5"/>
      <c r="N3" s="5"/>
    </row>
    <row r="4" s="28" customFormat="1" ht="17" customHeight="1" spans="1:14">
      <c r="A4" s="4" t="s">
        <v>4</v>
      </c>
      <c r="B4" s="4"/>
      <c r="C4" s="5" t="s">
        <v>5</v>
      </c>
      <c r="D4" s="5"/>
      <c r="E4" s="5"/>
      <c r="F4" s="5"/>
      <c r="G4" s="5"/>
      <c r="H4" s="4" t="s">
        <v>6</v>
      </c>
      <c r="I4" s="5" t="s">
        <v>7</v>
      </c>
      <c r="J4" s="5"/>
      <c r="K4" s="5"/>
      <c r="L4" s="5"/>
      <c r="M4" s="5"/>
      <c r="N4" s="5"/>
    </row>
    <row r="5" s="28" customFormat="1" ht="28" customHeight="1" spans="1:14">
      <c r="A5" s="6" t="s">
        <v>8</v>
      </c>
      <c r="B5" s="7"/>
      <c r="C5" s="4"/>
      <c r="D5" s="4"/>
      <c r="E5" s="4"/>
      <c r="F5" s="4" t="s">
        <v>9</v>
      </c>
      <c r="G5" s="4" t="s">
        <v>10</v>
      </c>
      <c r="H5" s="4" t="s">
        <v>11</v>
      </c>
      <c r="I5" s="4" t="s">
        <v>12</v>
      </c>
      <c r="J5" s="4"/>
      <c r="K5" s="4"/>
      <c r="L5" s="4"/>
      <c r="M5" s="4" t="s">
        <v>13</v>
      </c>
      <c r="N5" s="4" t="s">
        <v>14</v>
      </c>
    </row>
    <row r="6" s="28" customFormat="1" ht="19" customHeight="1" spans="1:14">
      <c r="A6" s="8"/>
      <c r="B6" s="9"/>
      <c r="C6" s="10" t="s">
        <v>15</v>
      </c>
      <c r="D6" s="10"/>
      <c r="E6" s="10"/>
      <c r="F6" s="5">
        <v>800</v>
      </c>
      <c r="G6" s="5">
        <v>800</v>
      </c>
      <c r="H6" s="5">
        <v>687.478</v>
      </c>
      <c r="I6" s="4">
        <v>10</v>
      </c>
      <c r="J6" s="4"/>
      <c r="K6" s="4"/>
      <c r="L6" s="4"/>
      <c r="M6" s="27">
        <f>H6/G6</f>
        <v>0.8593475</v>
      </c>
      <c r="N6" s="25">
        <f>ROUND(M6*10,2)</f>
        <v>8.59</v>
      </c>
    </row>
    <row r="7" s="28" customFormat="1" spans="1:14">
      <c r="A7" s="8"/>
      <c r="B7" s="9"/>
      <c r="C7" s="4" t="s">
        <v>16</v>
      </c>
      <c r="D7" s="4"/>
      <c r="E7" s="4"/>
      <c r="F7" s="5">
        <v>800</v>
      </c>
      <c r="G7" s="5">
        <v>800</v>
      </c>
      <c r="H7" s="5">
        <v>687.478</v>
      </c>
      <c r="I7" s="5" t="s">
        <v>17</v>
      </c>
      <c r="J7" s="5"/>
      <c r="K7" s="5"/>
      <c r="L7" s="5"/>
      <c r="M7" s="5" t="s">
        <v>17</v>
      </c>
      <c r="N7" s="5" t="s">
        <v>17</v>
      </c>
    </row>
    <row r="8" s="28" customFormat="1" spans="1:14">
      <c r="A8" s="8"/>
      <c r="B8" s="9"/>
      <c r="C8" s="4" t="s">
        <v>18</v>
      </c>
      <c r="D8" s="4"/>
      <c r="E8" s="4"/>
      <c r="F8" s="5">
        <v>0</v>
      </c>
      <c r="G8" s="5">
        <v>0</v>
      </c>
      <c r="H8" s="5">
        <v>0</v>
      </c>
      <c r="I8" s="5" t="s">
        <v>17</v>
      </c>
      <c r="J8" s="5"/>
      <c r="K8" s="5"/>
      <c r="L8" s="5"/>
      <c r="M8" s="5" t="s">
        <v>17</v>
      </c>
      <c r="N8" s="5" t="s">
        <v>17</v>
      </c>
    </row>
    <row r="9" s="28" customFormat="1" spans="1:14">
      <c r="A9" s="11"/>
      <c r="B9" s="12"/>
      <c r="C9" s="4" t="s">
        <v>19</v>
      </c>
      <c r="D9" s="4"/>
      <c r="E9" s="4"/>
      <c r="F9" s="5">
        <v>0</v>
      </c>
      <c r="G9" s="5">
        <v>0</v>
      </c>
      <c r="H9" s="5">
        <v>0</v>
      </c>
      <c r="I9" s="5" t="s">
        <v>17</v>
      </c>
      <c r="J9" s="5"/>
      <c r="K9" s="5"/>
      <c r="L9" s="5"/>
      <c r="M9" s="5" t="s">
        <v>17</v>
      </c>
      <c r="N9" s="5" t="s">
        <v>17</v>
      </c>
    </row>
    <row r="10" s="28" customFormat="1" spans="1:14">
      <c r="A10" s="4" t="s">
        <v>20</v>
      </c>
      <c r="B10" s="4" t="s">
        <v>21</v>
      </c>
      <c r="C10" s="4"/>
      <c r="D10" s="4"/>
      <c r="E10" s="4"/>
      <c r="F10" s="4"/>
      <c r="G10" s="4"/>
      <c r="H10" s="4" t="s">
        <v>22</v>
      </c>
      <c r="I10" s="4"/>
      <c r="J10" s="4"/>
      <c r="K10" s="4"/>
      <c r="L10" s="4"/>
      <c r="M10" s="4"/>
      <c r="N10" s="4"/>
    </row>
    <row r="11" s="28" customFormat="1" ht="44.4" customHeight="1" spans="1:14">
      <c r="A11" s="4"/>
      <c r="B11" s="13" t="s">
        <v>350</v>
      </c>
      <c r="C11" s="13"/>
      <c r="D11" s="13"/>
      <c r="E11" s="13"/>
      <c r="F11" s="13"/>
      <c r="G11" s="13"/>
      <c r="H11" s="13" t="s">
        <v>351</v>
      </c>
      <c r="I11" s="13"/>
      <c r="J11" s="13"/>
      <c r="K11" s="13"/>
      <c r="L11" s="13"/>
      <c r="M11" s="13"/>
      <c r="N11" s="13"/>
    </row>
    <row r="12" s="28" customFormat="1" ht="31.8" customHeight="1" spans="1:14">
      <c r="A12" s="14" t="s">
        <v>25</v>
      </c>
      <c r="B12" s="4" t="s">
        <v>26</v>
      </c>
      <c r="C12" s="4" t="s">
        <v>27</v>
      </c>
      <c r="D12" s="4" t="s">
        <v>28</v>
      </c>
      <c r="E12" s="4" t="s">
        <v>29</v>
      </c>
      <c r="F12" s="4"/>
      <c r="G12" s="4"/>
      <c r="H12" s="4" t="s">
        <v>30</v>
      </c>
      <c r="I12" s="4"/>
      <c r="J12" s="4" t="s">
        <v>12</v>
      </c>
      <c r="K12" s="4" t="s">
        <v>14</v>
      </c>
      <c r="L12" s="4" t="s">
        <v>31</v>
      </c>
      <c r="M12" s="4"/>
      <c r="N12" s="4"/>
    </row>
    <row r="13" s="28" customFormat="1" spans="1:14">
      <c r="A13" s="15"/>
      <c r="B13" s="80" t="s">
        <v>205</v>
      </c>
      <c r="C13" s="16" t="s">
        <v>352</v>
      </c>
      <c r="D13" s="16" t="s">
        <v>353</v>
      </c>
      <c r="E13" s="21" t="s">
        <v>354</v>
      </c>
      <c r="F13" s="21"/>
      <c r="G13" s="21"/>
      <c r="H13" s="22">
        <v>1</v>
      </c>
      <c r="I13" s="5"/>
      <c r="J13" s="5">
        <v>10</v>
      </c>
      <c r="K13" s="5">
        <v>10</v>
      </c>
      <c r="L13" s="5"/>
      <c r="M13" s="5"/>
      <c r="N13" s="5"/>
    </row>
    <row r="14" s="28" customFormat="1" spans="1:14">
      <c r="A14" s="15"/>
      <c r="B14" s="81"/>
      <c r="C14" s="16" t="s">
        <v>352</v>
      </c>
      <c r="D14" s="16" t="s">
        <v>355</v>
      </c>
      <c r="E14" s="21" t="s">
        <v>356</v>
      </c>
      <c r="F14" s="21"/>
      <c r="G14" s="21"/>
      <c r="H14" s="22">
        <v>0.01</v>
      </c>
      <c r="I14" s="5"/>
      <c r="J14" s="5">
        <v>10</v>
      </c>
      <c r="K14" s="5">
        <v>10</v>
      </c>
      <c r="L14" s="5"/>
      <c r="M14" s="5"/>
      <c r="N14" s="5"/>
    </row>
    <row r="15" s="28" customFormat="1" spans="1:14">
      <c r="A15" s="15"/>
      <c r="B15" s="81"/>
      <c r="C15" s="16" t="s">
        <v>206</v>
      </c>
      <c r="D15" s="16" t="s">
        <v>357</v>
      </c>
      <c r="E15" s="21" t="s">
        <v>214</v>
      </c>
      <c r="F15" s="21"/>
      <c r="G15" s="21"/>
      <c r="H15" s="5" t="s">
        <v>309</v>
      </c>
      <c r="I15" s="5"/>
      <c r="J15" s="5">
        <v>10</v>
      </c>
      <c r="K15" s="5">
        <v>10</v>
      </c>
      <c r="L15" s="5"/>
      <c r="M15" s="5"/>
      <c r="N15" s="5"/>
    </row>
    <row r="16" s="28" customFormat="1" spans="1:14">
      <c r="A16" s="15"/>
      <c r="B16" s="81"/>
      <c r="C16" s="16" t="s">
        <v>206</v>
      </c>
      <c r="D16" s="16" t="s">
        <v>358</v>
      </c>
      <c r="E16" s="21" t="s">
        <v>359</v>
      </c>
      <c r="F16" s="21"/>
      <c r="G16" s="21"/>
      <c r="H16" s="5" t="s">
        <v>360</v>
      </c>
      <c r="I16" s="5"/>
      <c r="J16" s="5">
        <v>10</v>
      </c>
      <c r="K16" s="5">
        <v>10</v>
      </c>
      <c r="L16" s="5"/>
      <c r="M16" s="5"/>
      <c r="N16" s="5"/>
    </row>
    <row r="17" s="28" customFormat="1" spans="1:14">
      <c r="A17" s="15"/>
      <c r="B17" s="82"/>
      <c r="C17" s="16" t="s">
        <v>210</v>
      </c>
      <c r="D17" s="16" t="s">
        <v>361</v>
      </c>
      <c r="E17" s="21" t="s">
        <v>362</v>
      </c>
      <c r="F17" s="21"/>
      <c r="G17" s="21"/>
      <c r="H17" s="5" t="s">
        <v>363</v>
      </c>
      <c r="I17" s="5"/>
      <c r="J17" s="5">
        <v>10</v>
      </c>
      <c r="K17" s="5">
        <v>10</v>
      </c>
      <c r="L17" s="5"/>
      <c r="M17" s="5"/>
      <c r="N17" s="5"/>
    </row>
    <row r="18" s="28" customFormat="1" ht="44" customHeight="1" spans="1:14">
      <c r="A18" s="15"/>
      <c r="B18" s="60" t="s">
        <v>200</v>
      </c>
      <c r="C18" s="16" t="s">
        <v>201</v>
      </c>
      <c r="D18" s="16" t="s">
        <v>364</v>
      </c>
      <c r="E18" s="44" t="s">
        <v>43</v>
      </c>
      <c r="F18" s="45"/>
      <c r="G18" s="46"/>
      <c r="H18" s="5" t="s">
        <v>174</v>
      </c>
      <c r="I18" s="5"/>
      <c r="J18" s="5">
        <v>10</v>
      </c>
      <c r="K18" s="5">
        <v>8</v>
      </c>
      <c r="L18" s="5" t="s">
        <v>45</v>
      </c>
      <c r="M18" s="5"/>
      <c r="N18" s="5"/>
    </row>
    <row r="19" s="28" customFormat="1" ht="22.5" spans="1:14">
      <c r="A19" s="15"/>
      <c r="B19" s="62"/>
      <c r="C19" s="16" t="s">
        <v>215</v>
      </c>
      <c r="D19" s="16" t="s">
        <v>216</v>
      </c>
      <c r="E19" s="21" t="s">
        <v>365</v>
      </c>
      <c r="F19" s="21"/>
      <c r="G19" s="21"/>
      <c r="H19" s="22">
        <v>0.99</v>
      </c>
      <c r="I19" s="5"/>
      <c r="J19" s="5">
        <v>10</v>
      </c>
      <c r="K19" s="5">
        <v>10</v>
      </c>
      <c r="L19" s="5"/>
      <c r="M19" s="5"/>
      <c r="N19" s="5"/>
    </row>
    <row r="20" s="28" customFormat="1" ht="22.5" spans="1:14">
      <c r="A20" s="15"/>
      <c r="B20" s="16" t="s">
        <v>366</v>
      </c>
      <c r="C20" s="16" t="s">
        <v>367</v>
      </c>
      <c r="D20" s="16" t="s">
        <v>368</v>
      </c>
      <c r="E20" s="21" t="s">
        <v>288</v>
      </c>
      <c r="F20" s="21"/>
      <c r="G20" s="21"/>
      <c r="H20" s="22">
        <v>0.08</v>
      </c>
      <c r="I20" s="5"/>
      <c r="J20" s="5">
        <v>10</v>
      </c>
      <c r="K20" s="5">
        <v>10</v>
      </c>
      <c r="L20" s="5"/>
      <c r="M20" s="5"/>
      <c r="N20" s="5"/>
    </row>
    <row r="21" s="28" customFormat="1" ht="22.5" spans="1:14">
      <c r="A21" s="15"/>
      <c r="B21" s="16" t="s">
        <v>197</v>
      </c>
      <c r="C21" s="16" t="s">
        <v>198</v>
      </c>
      <c r="D21" s="16" t="s">
        <v>199</v>
      </c>
      <c r="E21" s="21" t="s">
        <v>114</v>
      </c>
      <c r="F21" s="21"/>
      <c r="G21" s="21"/>
      <c r="H21" s="22">
        <v>0.99</v>
      </c>
      <c r="I21" s="5"/>
      <c r="J21" s="5">
        <v>10</v>
      </c>
      <c r="K21" s="5">
        <v>10</v>
      </c>
      <c r="L21" s="5"/>
      <c r="M21" s="5"/>
      <c r="N21" s="5"/>
    </row>
    <row r="22" s="28" customFormat="1" spans="1:14">
      <c r="A22" s="18" t="s">
        <v>57</v>
      </c>
      <c r="B22" s="18"/>
      <c r="C22" s="18"/>
      <c r="D22" s="18"/>
      <c r="E22" s="18"/>
      <c r="F22" s="18"/>
      <c r="G22" s="18"/>
      <c r="H22" s="18"/>
      <c r="I22" s="18"/>
      <c r="J22" s="21">
        <f>SUM(J13:J21)+I6</f>
        <v>100</v>
      </c>
      <c r="K22" s="23">
        <f>SUM(K13:K21)+N6</f>
        <v>96.59</v>
      </c>
      <c r="L22" s="5"/>
      <c r="M22" s="5"/>
      <c r="N22" s="5"/>
    </row>
    <row r="23" s="28" customFormat="1" spans="1:14">
      <c r="A23" s="30"/>
      <c r="B23" s="30"/>
      <c r="C23" s="30"/>
      <c r="D23" s="30"/>
      <c r="E23" s="30"/>
      <c r="F23" s="30"/>
      <c r="G23" s="30"/>
      <c r="H23" s="30"/>
      <c r="I23" s="30"/>
      <c r="J23" s="30"/>
      <c r="K23" s="30"/>
      <c r="L23" s="30"/>
      <c r="M23" s="30"/>
      <c r="N23" s="30"/>
    </row>
    <row r="24" s="28" customFormat="1" ht="127.2" customHeight="1" spans="1:14">
      <c r="A24" s="31" t="s">
        <v>58</v>
      </c>
      <c r="B24" s="31"/>
      <c r="C24" s="31"/>
      <c r="D24" s="31"/>
      <c r="E24" s="31"/>
      <c r="F24" s="31"/>
      <c r="G24" s="31"/>
      <c r="H24" s="31"/>
      <c r="I24" s="31"/>
      <c r="J24" s="31"/>
      <c r="K24" s="31"/>
      <c r="L24" s="31"/>
      <c r="M24" s="31"/>
      <c r="N24" s="31"/>
    </row>
  </sheetData>
  <mergeCells count="59">
    <mergeCell ref="A1:N1"/>
    <mergeCell ref="A2:N2"/>
    <mergeCell ref="A3:B3"/>
    <mergeCell ref="C3:N3"/>
    <mergeCell ref="A4:B4"/>
    <mergeCell ref="C4:G4"/>
    <mergeCell ref="I4:N4"/>
    <mergeCell ref="C5:E5"/>
    <mergeCell ref="I5:L5"/>
    <mergeCell ref="C6:E6"/>
    <mergeCell ref="I6:L6"/>
    <mergeCell ref="C7:E7"/>
    <mergeCell ref="I7:L7"/>
    <mergeCell ref="C8:E8"/>
    <mergeCell ref="I8:L8"/>
    <mergeCell ref="C9:E9"/>
    <mergeCell ref="I9:L9"/>
    <mergeCell ref="B10:G10"/>
    <mergeCell ref="H10:N10"/>
    <mergeCell ref="B11:G11"/>
    <mergeCell ref="H11:N11"/>
    <mergeCell ref="E12:G12"/>
    <mergeCell ref="H12:I12"/>
    <mergeCell ref="L12:N12"/>
    <mergeCell ref="E13:G13"/>
    <mergeCell ref="H13:I13"/>
    <mergeCell ref="L13:N13"/>
    <mergeCell ref="E14:G14"/>
    <mergeCell ref="H14:I14"/>
    <mergeCell ref="L14:N14"/>
    <mergeCell ref="E15:G15"/>
    <mergeCell ref="H15:I15"/>
    <mergeCell ref="L15:N15"/>
    <mergeCell ref="E16:G16"/>
    <mergeCell ref="H16:I16"/>
    <mergeCell ref="L16:N16"/>
    <mergeCell ref="E17:G17"/>
    <mergeCell ref="H17:I17"/>
    <mergeCell ref="L17:N17"/>
    <mergeCell ref="E18:G18"/>
    <mergeCell ref="H18:I18"/>
    <mergeCell ref="L18:N18"/>
    <mergeCell ref="E19:G19"/>
    <mergeCell ref="H19:I19"/>
    <mergeCell ref="L19:N19"/>
    <mergeCell ref="E20:G20"/>
    <mergeCell ref="H20:I20"/>
    <mergeCell ref="L20:N20"/>
    <mergeCell ref="E21:G21"/>
    <mergeCell ref="H21:I21"/>
    <mergeCell ref="L21:N21"/>
    <mergeCell ref="A22:I22"/>
    <mergeCell ref="L22:N22"/>
    <mergeCell ref="A24:N24"/>
    <mergeCell ref="A10:A11"/>
    <mergeCell ref="A12:A21"/>
    <mergeCell ref="B13:B17"/>
    <mergeCell ref="B18:B19"/>
    <mergeCell ref="A5:B9"/>
  </mergeCells>
  <pageMargins left="0.75" right="0.75" top="1" bottom="1" header="0.5" footer="0.5"/>
  <pageSetup paperSize="9" scale="61"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9"/>
  <sheetViews>
    <sheetView workbookViewId="0">
      <selection activeCell="C3" sqref="C3:N3"/>
    </sheetView>
  </sheetViews>
  <sheetFormatPr defaultColWidth="9" defaultRowHeight="13.5"/>
  <cols>
    <col min="1" max="3" width="9" style="86"/>
    <col min="4" max="4" width="18.225" style="86" customWidth="1"/>
    <col min="5" max="5" width="2.10833333333333" style="86" customWidth="1"/>
    <col min="6" max="7" width="9" style="86"/>
    <col min="8" max="9" width="10.25" style="86" customWidth="1"/>
    <col min="10" max="16384" width="9" style="86"/>
  </cols>
  <sheetData>
    <row r="1" s="86" customFormat="1" ht="20.4" customHeight="1" spans="1:14">
      <c r="A1" s="87" t="s">
        <v>0</v>
      </c>
      <c r="B1" s="87"/>
      <c r="C1" s="87"/>
      <c r="D1" s="87"/>
      <c r="E1" s="87"/>
      <c r="F1" s="87"/>
      <c r="G1" s="87"/>
      <c r="H1" s="87"/>
      <c r="I1" s="87"/>
      <c r="J1" s="87"/>
      <c r="K1" s="87"/>
      <c r="L1" s="87"/>
      <c r="M1" s="87"/>
      <c r="N1" s="87"/>
    </row>
    <row r="2" s="86" customFormat="1" spans="1:14">
      <c r="A2" s="88" t="s">
        <v>1</v>
      </c>
      <c r="B2" s="88"/>
      <c r="C2" s="88"/>
      <c r="D2" s="88"/>
      <c r="E2" s="88"/>
      <c r="F2" s="88"/>
      <c r="G2" s="88"/>
      <c r="H2" s="88"/>
      <c r="I2" s="88"/>
      <c r="J2" s="88"/>
      <c r="K2" s="88"/>
      <c r="L2" s="88"/>
      <c r="M2" s="88"/>
      <c r="N2" s="88"/>
    </row>
    <row r="3" s="86" customFormat="1" ht="17" customHeight="1" spans="1:14">
      <c r="A3" s="76" t="s">
        <v>2</v>
      </c>
      <c r="B3" s="76"/>
      <c r="C3" s="75" t="s">
        <v>369</v>
      </c>
      <c r="D3" s="75"/>
      <c r="E3" s="75"/>
      <c r="F3" s="75"/>
      <c r="G3" s="75"/>
      <c r="H3" s="75"/>
      <c r="I3" s="75"/>
      <c r="J3" s="75"/>
      <c r="K3" s="75"/>
      <c r="L3" s="75"/>
      <c r="M3" s="75"/>
      <c r="N3" s="75"/>
    </row>
    <row r="4" s="86" customFormat="1" ht="17" customHeight="1" spans="1:14">
      <c r="A4" s="76" t="s">
        <v>4</v>
      </c>
      <c r="B4" s="76"/>
      <c r="C4" s="75" t="s">
        <v>5</v>
      </c>
      <c r="D4" s="75"/>
      <c r="E4" s="75"/>
      <c r="F4" s="75"/>
      <c r="G4" s="75"/>
      <c r="H4" s="76" t="s">
        <v>6</v>
      </c>
      <c r="I4" s="75" t="s">
        <v>7</v>
      </c>
      <c r="J4" s="75"/>
      <c r="K4" s="75"/>
      <c r="L4" s="75"/>
      <c r="M4" s="75"/>
      <c r="N4" s="75"/>
    </row>
    <row r="5" s="86" customFormat="1" ht="28" customHeight="1" spans="1:14">
      <c r="A5" s="89" t="s">
        <v>8</v>
      </c>
      <c r="B5" s="90"/>
      <c r="C5" s="76"/>
      <c r="D5" s="76"/>
      <c r="E5" s="76"/>
      <c r="F5" s="76" t="s">
        <v>9</v>
      </c>
      <c r="G5" s="76" t="s">
        <v>10</v>
      </c>
      <c r="H5" s="76" t="s">
        <v>11</v>
      </c>
      <c r="I5" s="76" t="s">
        <v>12</v>
      </c>
      <c r="J5" s="76"/>
      <c r="K5" s="76"/>
      <c r="L5" s="76"/>
      <c r="M5" s="76" t="s">
        <v>13</v>
      </c>
      <c r="N5" s="76" t="s">
        <v>14</v>
      </c>
    </row>
    <row r="6" s="86" customFormat="1" ht="19" customHeight="1" spans="1:14">
      <c r="A6" s="91"/>
      <c r="B6" s="92"/>
      <c r="C6" s="77" t="s">
        <v>15</v>
      </c>
      <c r="D6" s="77"/>
      <c r="E6" s="77"/>
      <c r="F6" s="75">
        <v>452.91</v>
      </c>
      <c r="G6" s="75">
        <v>397.91</v>
      </c>
      <c r="H6" s="75">
        <v>378.873813</v>
      </c>
      <c r="I6" s="76">
        <v>10</v>
      </c>
      <c r="J6" s="76"/>
      <c r="K6" s="76"/>
      <c r="L6" s="76"/>
      <c r="M6" s="103">
        <f>H6/G6</f>
        <v>0.95215956623357</v>
      </c>
      <c r="N6" s="79">
        <f>ROUND(M6*10,2)</f>
        <v>9.52</v>
      </c>
    </row>
    <row r="7" s="86" customFormat="1" spans="1:14">
      <c r="A7" s="91"/>
      <c r="B7" s="92"/>
      <c r="C7" s="76" t="s">
        <v>16</v>
      </c>
      <c r="D7" s="76"/>
      <c r="E7" s="76"/>
      <c r="F7" s="75">
        <v>452.91</v>
      </c>
      <c r="G7" s="75">
        <v>397.91</v>
      </c>
      <c r="H7" s="75">
        <v>378.873813</v>
      </c>
      <c r="I7" s="75" t="s">
        <v>17</v>
      </c>
      <c r="J7" s="75"/>
      <c r="K7" s="75"/>
      <c r="L7" s="75"/>
      <c r="M7" s="75" t="s">
        <v>17</v>
      </c>
      <c r="N7" s="75" t="s">
        <v>17</v>
      </c>
    </row>
    <row r="8" s="86" customFormat="1" spans="1:14">
      <c r="A8" s="91"/>
      <c r="B8" s="92"/>
      <c r="C8" s="76" t="s">
        <v>18</v>
      </c>
      <c r="D8" s="76"/>
      <c r="E8" s="76"/>
      <c r="F8" s="75">
        <v>0</v>
      </c>
      <c r="G8" s="75">
        <v>0</v>
      </c>
      <c r="H8" s="75">
        <v>0</v>
      </c>
      <c r="I8" s="75" t="s">
        <v>17</v>
      </c>
      <c r="J8" s="75"/>
      <c r="K8" s="75"/>
      <c r="L8" s="75"/>
      <c r="M8" s="75" t="s">
        <v>17</v>
      </c>
      <c r="N8" s="75" t="s">
        <v>17</v>
      </c>
    </row>
    <row r="9" s="86" customFormat="1" spans="1:14">
      <c r="A9" s="93"/>
      <c r="B9" s="94"/>
      <c r="C9" s="76" t="s">
        <v>19</v>
      </c>
      <c r="D9" s="76"/>
      <c r="E9" s="76"/>
      <c r="F9" s="75">
        <v>0</v>
      </c>
      <c r="G9" s="75">
        <v>0</v>
      </c>
      <c r="H9" s="75">
        <v>0</v>
      </c>
      <c r="I9" s="75" t="s">
        <v>17</v>
      </c>
      <c r="J9" s="75"/>
      <c r="K9" s="75"/>
      <c r="L9" s="75"/>
      <c r="M9" s="75" t="s">
        <v>17</v>
      </c>
      <c r="N9" s="75" t="s">
        <v>17</v>
      </c>
    </row>
    <row r="10" s="86" customFormat="1" spans="1:14">
      <c r="A10" s="76" t="s">
        <v>20</v>
      </c>
      <c r="B10" s="76" t="s">
        <v>21</v>
      </c>
      <c r="C10" s="76"/>
      <c r="D10" s="76"/>
      <c r="E10" s="76"/>
      <c r="F10" s="76"/>
      <c r="G10" s="76"/>
      <c r="H10" s="76" t="s">
        <v>22</v>
      </c>
      <c r="I10" s="76"/>
      <c r="J10" s="76"/>
      <c r="K10" s="76"/>
      <c r="L10" s="76"/>
      <c r="M10" s="76"/>
      <c r="N10" s="76"/>
    </row>
    <row r="11" s="86" customFormat="1" ht="44.4" customHeight="1" spans="1:14">
      <c r="A11" s="76"/>
      <c r="B11" s="26" t="s">
        <v>370</v>
      </c>
      <c r="C11" s="26"/>
      <c r="D11" s="26"/>
      <c r="E11" s="26"/>
      <c r="F11" s="26"/>
      <c r="G11" s="26"/>
      <c r="H11" s="26" t="s">
        <v>371</v>
      </c>
      <c r="I11" s="26"/>
      <c r="J11" s="26"/>
      <c r="K11" s="26"/>
      <c r="L11" s="26"/>
      <c r="M11" s="26"/>
      <c r="N11" s="26"/>
    </row>
    <row r="12" s="86" customFormat="1" ht="31.8" customHeight="1" spans="1:14">
      <c r="A12" s="95" t="s">
        <v>25</v>
      </c>
      <c r="B12" s="76" t="s">
        <v>26</v>
      </c>
      <c r="C12" s="76" t="s">
        <v>27</v>
      </c>
      <c r="D12" s="76" t="s">
        <v>28</v>
      </c>
      <c r="E12" s="76" t="s">
        <v>29</v>
      </c>
      <c r="F12" s="76"/>
      <c r="G12" s="76"/>
      <c r="H12" s="76" t="s">
        <v>30</v>
      </c>
      <c r="I12" s="76"/>
      <c r="J12" s="76" t="s">
        <v>12</v>
      </c>
      <c r="K12" s="76" t="s">
        <v>14</v>
      </c>
      <c r="L12" s="76" t="s">
        <v>31</v>
      </c>
      <c r="M12" s="76"/>
      <c r="N12" s="76"/>
    </row>
    <row r="13" s="86" customFormat="1" ht="48" customHeight="1" spans="1:14">
      <c r="A13" s="96"/>
      <c r="B13" s="95" t="s">
        <v>87</v>
      </c>
      <c r="C13" s="95" t="s">
        <v>66</v>
      </c>
      <c r="D13" s="26" t="s">
        <v>372</v>
      </c>
      <c r="E13" s="99" t="s">
        <v>149</v>
      </c>
      <c r="F13" s="100"/>
      <c r="G13" s="101"/>
      <c r="H13" s="102">
        <v>1</v>
      </c>
      <c r="I13" s="101"/>
      <c r="J13" s="75">
        <v>25</v>
      </c>
      <c r="K13" s="75">
        <v>24</v>
      </c>
      <c r="L13" s="75" t="s">
        <v>45</v>
      </c>
      <c r="M13" s="75"/>
      <c r="N13" s="75"/>
    </row>
    <row r="14" s="86" customFormat="1" ht="47" customHeight="1" spans="1:14">
      <c r="A14" s="96"/>
      <c r="B14" s="96"/>
      <c r="C14" s="95" t="s">
        <v>69</v>
      </c>
      <c r="D14" s="26" t="s">
        <v>373</v>
      </c>
      <c r="E14" s="99" t="s">
        <v>149</v>
      </c>
      <c r="F14" s="100"/>
      <c r="G14" s="101"/>
      <c r="H14" s="102">
        <v>1</v>
      </c>
      <c r="I14" s="101"/>
      <c r="J14" s="75">
        <v>25</v>
      </c>
      <c r="K14" s="75">
        <v>24</v>
      </c>
      <c r="L14" s="75" t="s">
        <v>45</v>
      </c>
      <c r="M14" s="75"/>
      <c r="N14" s="75"/>
    </row>
    <row r="15" s="86" customFormat="1" ht="22.5" spans="1:14">
      <c r="A15" s="96"/>
      <c r="B15" s="95" t="s">
        <v>50</v>
      </c>
      <c r="C15" s="76" t="s">
        <v>374</v>
      </c>
      <c r="D15" s="26" t="s">
        <v>375</v>
      </c>
      <c r="E15" s="99" t="s">
        <v>56</v>
      </c>
      <c r="F15" s="100"/>
      <c r="G15" s="101"/>
      <c r="H15" s="102">
        <v>1</v>
      </c>
      <c r="I15" s="101"/>
      <c r="J15" s="75">
        <v>30</v>
      </c>
      <c r="K15" s="75">
        <v>30</v>
      </c>
      <c r="L15" s="75"/>
      <c r="M15" s="75"/>
      <c r="N15" s="75"/>
    </row>
    <row r="16" s="86" customFormat="1" ht="49" customHeight="1" spans="1:14">
      <c r="A16" s="96"/>
      <c r="B16" s="95" t="s">
        <v>74</v>
      </c>
      <c r="C16" s="76" t="s">
        <v>54</v>
      </c>
      <c r="D16" s="26" t="s">
        <v>175</v>
      </c>
      <c r="E16" s="99" t="s">
        <v>56</v>
      </c>
      <c r="F16" s="100"/>
      <c r="G16" s="101"/>
      <c r="H16" s="102">
        <v>1</v>
      </c>
      <c r="I16" s="101"/>
      <c r="J16" s="75">
        <v>10</v>
      </c>
      <c r="K16" s="75">
        <v>8</v>
      </c>
      <c r="L16" s="75" t="s">
        <v>376</v>
      </c>
      <c r="M16" s="75"/>
      <c r="N16" s="75"/>
    </row>
    <row r="17" s="86" customFormat="1" spans="1:14">
      <c r="A17" s="76" t="s">
        <v>57</v>
      </c>
      <c r="B17" s="76"/>
      <c r="C17" s="76"/>
      <c r="D17" s="76"/>
      <c r="E17" s="76"/>
      <c r="F17" s="76"/>
      <c r="G17" s="76"/>
      <c r="H17" s="76"/>
      <c r="I17" s="76"/>
      <c r="J17" s="75">
        <f>SUM(J13:J16)+I6</f>
        <v>100</v>
      </c>
      <c r="K17" s="79">
        <f>SUM(K13:K16)+N6</f>
        <v>95.52</v>
      </c>
      <c r="L17" s="75"/>
      <c r="M17" s="75"/>
      <c r="N17" s="75"/>
    </row>
    <row r="18" s="86" customFormat="1" spans="1:14">
      <c r="A18" s="97"/>
      <c r="B18" s="97"/>
      <c r="C18" s="97"/>
      <c r="D18" s="97"/>
      <c r="E18" s="97"/>
      <c r="F18" s="97"/>
      <c r="G18" s="97"/>
      <c r="H18" s="97"/>
      <c r="I18" s="97"/>
      <c r="J18" s="97"/>
      <c r="K18" s="97"/>
      <c r="L18" s="97"/>
      <c r="M18" s="97"/>
      <c r="N18" s="97"/>
    </row>
    <row r="19" s="86" customFormat="1" ht="127.2" customHeight="1" spans="1:14">
      <c r="A19" s="98" t="s">
        <v>58</v>
      </c>
      <c r="B19" s="98"/>
      <c r="C19" s="98"/>
      <c r="D19" s="98"/>
      <c r="E19" s="98"/>
      <c r="F19" s="98"/>
      <c r="G19" s="98"/>
      <c r="H19" s="98"/>
      <c r="I19" s="98"/>
      <c r="J19" s="98"/>
      <c r="K19" s="98"/>
      <c r="L19" s="98"/>
      <c r="M19" s="98"/>
      <c r="N19" s="98"/>
    </row>
  </sheetData>
  <mergeCells count="43">
    <mergeCell ref="A1:N1"/>
    <mergeCell ref="A2:N2"/>
    <mergeCell ref="A3:B3"/>
    <mergeCell ref="C3:N3"/>
    <mergeCell ref="A4:B4"/>
    <mergeCell ref="C4:G4"/>
    <mergeCell ref="I4:N4"/>
    <mergeCell ref="C5:E5"/>
    <mergeCell ref="I5:L5"/>
    <mergeCell ref="C6:E6"/>
    <mergeCell ref="I6:L6"/>
    <mergeCell ref="C7:E7"/>
    <mergeCell ref="I7:L7"/>
    <mergeCell ref="C8:E8"/>
    <mergeCell ref="I8:L8"/>
    <mergeCell ref="C9:E9"/>
    <mergeCell ref="I9:L9"/>
    <mergeCell ref="B10:G10"/>
    <mergeCell ref="H10:N10"/>
    <mergeCell ref="B11:G11"/>
    <mergeCell ref="H11:N11"/>
    <mergeCell ref="E12:G12"/>
    <mergeCell ref="H12:I12"/>
    <mergeCell ref="L12:N12"/>
    <mergeCell ref="E13:G13"/>
    <mergeCell ref="H13:I13"/>
    <mergeCell ref="L13:N13"/>
    <mergeCell ref="E14:G14"/>
    <mergeCell ref="H14:I14"/>
    <mergeCell ref="L14:N14"/>
    <mergeCell ref="E15:G15"/>
    <mergeCell ref="H15:I15"/>
    <mergeCell ref="L15:N15"/>
    <mergeCell ref="E16:G16"/>
    <mergeCell ref="H16:I16"/>
    <mergeCell ref="L16:N16"/>
    <mergeCell ref="A17:I17"/>
    <mergeCell ref="L17:N17"/>
    <mergeCell ref="A19:N19"/>
    <mergeCell ref="A10:A11"/>
    <mergeCell ref="A12:A16"/>
    <mergeCell ref="B13:B14"/>
    <mergeCell ref="A5:B9"/>
  </mergeCells>
  <pageMargins left="0.75" right="0.75" top="1" bottom="1" header="0.5" footer="0.5"/>
  <pageSetup paperSize="9" scale="61"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8"/>
  <sheetViews>
    <sheetView workbookViewId="0">
      <selection activeCell="C3" sqref="C3:N3"/>
    </sheetView>
  </sheetViews>
  <sheetFormatPr defaultColWidth="9" defaultRowHeight="13.5"/>
  <cols>
    <col min="1" max="3" width="9" style="28"/>
    <col min="4" max="4" width="18.225" style="28" customWidth="1"/>
    <col min="5" max="5" width="8.75" style="28" customWidth="1"/>
    <col min="6" max="7" width="9" style="28"/>
    <col min="8" max="9" width="10.25" style="28" customWidth="1"/>
    <col min="10" max="11" width="9" style="28"/>
    <col min="12" max="12" width="16.5" style="28" customWidth="1"/>
    <col min="13" max="16384" width="9" style="28"/>
  </cols>
  <sheetData>
    <row r="1" s="28" customFormat="1" ht="20.4" customHeight="1" spans="1:14">
      <c r="A1" s="29" t="s">
        <v>0</v>
      </c>
      <c r="B1" s="29"/>
      <c r="C1" s="29"/>
      <c r="D1" s="29"/>
      <c r="E1" s="29"/>
      <c r="F1" s="29"/>
      <c r="G1" s="29"/>
      <c r="H1" s="29"/>
      <c r="I1" s="29"/>
      <c r="J1" s="29"/>
      <c r="K1" s="29"/>
      <c r="L1" s="29"/>
      <c r="M1" s="29"/>
      <c r="N1" s="29"/>
    </row>
    <row r="2" s="28" customFormat="1" spans="1:14">
      <c r="A2" s="3" t="s">
        <v>59</v>
      </c>
      <c r="B2" s="3"/>
      <c r="C2" s="3"/>
      <c r="D2" s="3"/>
      <c r="E2" s="3"/>
      <c r="F2" s="3"/>
      <c r="G2" s="3"/>
      <c r="H2" s="3"/>
      <c r="I2" s="3"/>
      <c r="J2" s="3"/>
      <c r="K2" s="3"/>
      <c r="L2" s="3"/>
      <c r="M2" s="3"/>
      <c r="N2" s="3"/>
    </row>
    <row r="3" s="28" customFormat="1" ht="17" customHeight="1" spans="1:14">
      <c r="A3" s="4" t="s">
        <v>2</v>
      </c>
      <c r="B3" s="4"/>
      <c r="C3" s="5" t="s">
        <v>377</v>
      </c>
      <c r="D3" s="5"/>
      <c r="E3" s="5"/>
      <c r="F3" s="5"/>
      <c r="G3" s="5"/>
      <c r="H3" s="5"/>
      <c r="I3" s="5"/>
      <c r="J3" s="5"/>
      <c r="K3" s="5"/>
      <c r="L3" s="5"/>
      <c r="M3" s="5"/>
      <c r="N3" s="5"/>
    </row>
    <row r="4" s="28" customFormat="1" ht="17" customHeight="1" spans="1:14">
      <c r="A4" s="4" t="s">
        <v>4</v>
      </c>
      <c r="B4" s="4"/>
      <c r="C4" s="5" t="s">
        <v>5</v>
      </c>
      <c r="D4" s="5"/>
      <c r="E4" s="5"/>
      <c r="F4" s="5"/>
      <c r="G4" s="5"/>
      <c r="H4" s="4" t="s">
        <v>6</v>
      </c>
      <c r="I4" s="5" t="s">
        <v>7</v>
      </c>
      <c r="J4" s="5"/>
      <c r="K4" s="5"/>
      <c r="L4" s="5"/>
      <c r="M4" s="5"/>
      <c r="N4" s="5"/>
    </row>
    <row r="5" s="28" customFormat="1" ht="28" customHeight="1" spans="1:14">
      <c r="A5" s="6" t="s">
        <v>8</v>
      </c>
      <c r="B5" s="7"/>
      <c r="C5" s="4"/>
      <c r="D5" s="4"/>
      <c r="E5" s="4"/>
      <c r="F5" s="4" t="s">
        <v>9</v>
      </c>
      <c r="G5" s="4" t="s">
        <v>10</v>
      </c>
      <c r="H5" s="4" t="s">
        <v>11</v>
      </c>
      <c r="I5" s="4" t="s">
        <v>12</v>
      </c>
      <c r="J5" s="4"/>
      <c r="K5" s="4"/>
      <c r="L5" s="4"/>
      <c r="M5" s="4" t="s">
        <v>13</v>
      </c>
      <c r="N5" s="4" t="s">
        <v>14</v>
      </c>
    </row>
    <row r="6" s="28" customFormat="1" ht="48" customHeight="1" spans="1:14">
      <c r="A6" s="8"/>
      <c r="B6" s="9"/>
      <c r="C6" s="10" t="s">
        <v>15</v>
      </c>
      <c r="D6" s="10"/>
      <c r="E6" s="10"/>
      <c r="F6" s="5">
        <v>50</v>
      </c>
      <c r="G6" s="5">
        <v>50</v>
      </c>
      <c r="H6" s="5">
        <v>50</v>
      </c>
      <c r="I6" s="4">
        <v>10</v>
      </c>
      <c r="J6" s="4"/>
      <c r="K6" s="4"/>
      <c r="L6" s="4"/>
      <c r="M6" s="24">
        <f>H6/G6</f>
        <v>1</v>
      </c>
      <c r="N6" s="25">
        <f>ROUND(M6*10,2)</f>
        <v>10</v>
      </c>
    </row>
    <row r="7" s="28" customFormat="1" spans="1:14">
      <c r="A7" s="8"/>
      <c r="B7" s="9"/>
      <c r="C7" s="4" t="s">
        <v>16</v>
      </c>
      <c r="D7" s="4"/>
      <c r="E7" s="4"/>
      <c r="F7" s="5">
        <v>50</v>
      </c>
      <c r="G7" s="5">
        <v>50</v>
      </c>
      <c r="H7" s="5">
        <v>50</v>
      </c>
      <c r="I7" s="5" t="s">
        <v>17</v>
      </c>
      <c r="J7" s="5"/>
      <c r="K7" s="5"/>
      <c r="L7" s="5"/>
      <c r="M7" s="5" t="s">
        <v>17</v>
      </c>
      <c r="N7" s="5" t="s">
        <v>17</v>
      </c>
    </row>
    <row r="8" s="28" customFormat="1" spans="1:14">
      <c r="A8" s="8"/>
      <c r="B8" s="9"/>
      <c r="C8" s="4" t="s">
        <v>18</v>
      </c>
      <c r="D8" s="4"/>
      <c r="E8" s="4"/>
      <c r="F8" s="5">
        <v>0</v>
      </c>
      <c r="G8" s="5">
        <v>0</v>
      </c>
      <c r="H8" s="5">
        <v>0</v>
      </c>
      <c r="I8" s="5" t="s">
        <v>17</v>
      </c>
      <c r="J8" s="5"/>
      <c r="K8" s="5"/>
      <c r="L8" s="5"/>
      <c r="M8" s="5" t="s">
        <v>17</v>
      </c>
      <c r="N8" s="5" t="s">
        <v>17</v>
      </c>
    </row>
    <row r="9" s="28" customFormat="1" spans="1:14">
      <c r="A9" s="11"/>
      <c r="B9" s="12"/>
      <c r="C9" s="4" t="s">
        <v>19</v>
      </c>
      <c r="D9" s="4"/>
      <c r="E9" s="4"/>
      <c r="F9" s="5">
        <v>0</v>
      </c>
      <c r="G9" s="5">
        <v>0</v>
      </c>
      <c r="H9" s="5">
        <v>0</v>
      </c>
      <c r="I9" s="5" t="s">
        <v>17</v>
      </c>
      <c r="J9" s="5"/>
      <c r="K9" s="5"/>
      <c r="L9" s="5"/>
      <c r="M9" s="5" t="s">
        <v>17</v>
      </c>
      <c r="N9" s="5" t="s">
        <v>17</v>
      </c>
    </row>
    <row r="10" s="28" customFormat="1" spans="1:14">
      <c r="A10" s="4" t="s">
        <v>20</v>
      </c>
      <c r="B10" s="4" t="s">
        <v>21</v>
      </c>
      <c r="C10" s="4"/>
      <c r="D10" s="4"/>
      <c r="E10" s="4"/>
      <c r="F10" s="4"/>
      <c r="G10" s="4"/>
      <c r="H10" s="4" t="s">
        <v>22</v>
      </c>
      <c r="I10" s="4"/>
      <c r="J10" s="4"/>
      <c r="K10" s="4"/>
      <c r="L10" s="4"/>
      <c r="M10" s="4"/>
      <c r="N10" s="4"/>
    </row>
    <row r="11" s="28" customFormat="1" ht="44.4" customHeight="1" spans="1:14">
      <c r="A11" s="4"/>
      <c r="B11" s="13" t="s">
        <v>378</v>
      </c>
      <c r="C11" s="13"/>
      <c r="D11" s="13"/>
      <c r="E11" s="13"/>
      <c r="F11" s="13"/>
      <c r="G11" s="13"/>
      <c r="H11" s="13" t="s">
        <v>379</v>
      </c>
      <c r="I11" s="13"/>
      <c r="J11" s="13"/>
      <c r="K11" s="13"/>
      <c r="L11" s="13"/>
      <c r="M11" s="13"/>
      <c r="N11" s="13"/>
    </row>
    <row r="12" s="28" customFormat="1" ht="31.8" customHeight="1" spans="1:14">
      <c r="A12" s="14" t="s">
        <v>25</v>
      </c>
      <c r="B12" s="4" t="s">
        <v>26</v>
      </c>
      <c r="C12" s="4" t="s">
        <v>27</v>
      </c>
      <c r="D12" s="4" t="s">
        <v>28</v>
      </c>
      <c r="E12" s="4" t="s">
        <v>29</v>
      </c>
      <c r="F12" s="4"/>
      <c r="G12" s="4"/>
      <c r="H12" s="4" t="s">
        <v>30</v>
      </c>
      <c r="I12" s="4"/>
      <c r="J12" s="4" t="s">
        <v>12</v>
      </c>
      <c r="K12" s="4" t="s">
        <v>14</v>
      </c>
      <c r="L12" s="4" t="s">
        <v>31</v>
      </c>
      <c r="M12" s="4"/>
      <c r="N12" s="4"/>
    </row>
    <row r="13" s="28" customFormat="1" ht="31" customHeight="1" spans="1:14">
      <c r="A13" s="15"/>
      <c r="B13" s="4" t="s">
        <v>87</v>
      </c>
      <c r="C13" s="14" t="s">
        <v>33</v>
      </c>
      <c r="D13" s="5" t="s">
        <v>380</v>
      </c>
      <c r="E13" s="5" t="s">
        <v>381</v>
      </c>
      <c r="F13" s="5"/>
      <c r="G13" s="5"/>
      <c r="H13" s="5" t="s">
        <v>382</v>
      </c>
      <c r="I13" s="5"/>
      <c r="J13" s="5">
        <v>50</v>
      </c>
      <c r="K13" s="5">
        <v>50</v>
      </c>
      <c r="L13" s="83"/>
      <c r="M13" s="84"/>
      <c r="N13" s="85"/>
    </row>
    <row r="14" s="28" customFormat="1" ht="45" customHeight="1" spans="1:14">
      <c r="A14" s="15"/>
      <c r="B14" s="58" t="s">
        <v>50</v>
      </c>
      <c r="C14" s="18" t="s">
        <v>383</v>
      </c>
      <c r="D14" s="5" t="s">
        <v>384</v>
      </c>
      <c r="E14" s="5" t="s">
        <v>43</v>
      </c>
      <c r="F14" s="5"/>
      <c r="G14" s="5"/>
      <c r="H14" s="5" t="s">
        <v>119</v>
      </c>
      <c r="I14" s="5"/>
      <c r="J14" s="5">
        <v>30</v>
      </c>
      <c r="K14" s="5">
        <v>27</v>
      </c>
      <c r="L14" s="83" t="s">
        <v>68</v>
      </c>
      <c r="M14" s="84"/>
      <c r="N14" s="85"/>
    </row>
    <row r="15" s="28" customFormat="1" ht="60" customHeight="1" spans="1:14">
      <c r="A15" s="15"/>
      <c r="B15" s="18" t="s">
        <v>74</v>
      </c>
      <c r="C15" s="18" t="s">
        <v>54</v>
      </c>
      <c r="D15" s="5" t="s">
        <v>385</v>
      </c>
      <c r="E15" s="5" t="s">
        <v>43</v>
      </c>
      <c r="F15" s="5"/>
      <c r="G15" s="5"/>
      <c r="H15" s="5" t="s">
        <v>119</v>
      </c>
      <c r="I15" s="5"/>
      <c r="J15" s="5">
        <v>10</v>
      </c>
      <c r="K15" s="5">
        <v>7</v>
      </c>
      <c r="L15" s="83" t="s">
        <v>376</v>
      </c>
      <c r="M15" s="84"/>
      <c r="N15" s="85"/>
    </row>
    <row r="16" s="28" customFormat="1" spans="1:14">
      <c r="A16" s="18" t="s">
        <v>57</v>
      </c>
      <c r="B16" s="18"/>
      <c r="C16" s="18"/>
      <c r="D16" s="18"/>
      <c r="E16" s="18"/>
      <c r="F16" s="18"/>
      <c r="G16" s="18"/>
      <c r="H16" s="18"/>
      <c r="I16" s="18"/>
      <c r="J16" s="21">
        <f>SUM(J13:J15)+I6</f>
        <v>100</v>
      </c>
      <c r="K16" s="23">
        <f>SUM(K13:K15)+N6</f>
        <v>94</v>
      </c>
      <c r="L16" s="5"/>
      <c r="M16" s="5"/>
      <c r="N16" s="5"/>
    </row>
    <row r="17" s="28" customFormat="1" spans="1:14">
      <c r="A17" s="30"/>
      <c r="B17" s="30"/>
      <c r="C17" s="30"/>
      <c r="D17" s="30"/>
      <c r="E17" s="30"/>
      <c r="F17" s="30"/>
      <c r="G17" s="30"/>
      <c r="H17" s="30"/>
      <c r="I17" s="30"/>
      <c r="J17" s="30"/>
      <c r="K17" s="30"/>
      <c r="L17" s="30"/>
      <c r="M17" s="30"/>
      <c r="N17" s="30"/>
    </row>
    <row r="18" s="28" customFormat="1" ht="127.2" customHeight="1" spans="1:14">
      <c r="A18" s="31" t="s">
        <v>58</v>
      </c>
      <c r="B18" s="31"/>
      <c r="C18" s="31"/>
      <c r="D18" s="31"/>
      <c r="E18" s="31"/>
      <c r="F18" s="31"/>
      <c r="G18" s="31"/>
      <c r="H18" s="31"/>
      <c r="I18" s="31"/>
      <c r="J18" s="31"/>
      <c r="K18" s="31"/>
      <c r="L18" s="31"/>
      <c r="M18" s="31"/>
      <c r="N18" s="31"/>
    </row>
  </sheetData>
  <mergeCells count="33">
    <mergeCell ref="A1:N1"/>
    <mergeCell ref="A2:N2"/>
    <mergeCell ref="A3:B3"/>
    <mergeCell ref="C3:N3"/>
    <mergeCell ref="A4:B4"/>
    <mergeCell ref="C4:G4"/>
    <mergeCell ref="I4:N4"/>
    <mergeCell ref="C5:E5"/>
    <mergeCell ref="I5:L5"/>
    <mergeCell ref="C6:E6"/>
    <mergeCell ref="I6:L6"/>
    <mergeCell ref="C7:E7"/>
    <mergeCell ref="I7:L7"/>
    <mergeCell ref="C8:E8"/>
    <mergeCell ref="I8:L8"/>
    <mergeCell ref="C9:E9"/>
    <mergeCell ref="I9:L9"/>
    <mergeCell ref="B10:G10"/>
    <mergeCell ref="H10:N10"/>
    <mergeCell ref="B11:G11"/>
    <mergeCell ref="H11:N11"/>
    <mergeCell ref="E12:G12"/>
    <mergeCell ref="H12:I12"/>
    <mergeCell ref="L12:N12"/>
    <mergeCell ref="L13:N13"/>
    <mergeCell ref="L14:N14"/>
    <mergeCell ref="L15:N15"/>
    <mergeCell ref="A16:I16"/>
    <mergeCell ref="L16:N16"/>
    <mergeCell ref="A18:N18"/>
    <mergeCell ref="A10:A11"/>
    <mergeCell ref="A12:A15"/>
    <mergeCell ref="A5:B9"/>
  </mergeCells>
  <pageMargins left="0.75" right="0.75" top="1" bottom="1" header="0.5" footer="0.5"/>
  <pageSetup paperSize="9" scale="55"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8"/>
  <sheetViews>
    <sheetView workbookViewId="0">
      <selection activeCell="H11" sqref="H11:N11"/>
    </sheetView>
  </sheetViews>
  <sheetFormatPr defaultColWidth="9" defaultRowHeight="13.5"/>
  <cols>
    <col min="1" max="3" width="9" style="28"/>
    <col min="4" max="4" width="18.225" style="28" customWidth="1"/>
    <col min="5" max="5" width="2.10833333333333" style="28" customWidth="1"/>
    <col min="6" max="7" width="9" style="28"/>
    <col min="8" max="9" width="10.25" style="28" customWidth="1"/>
    <col min="10" max="16384" width="9" style="28"/>
  </cols>
  <sheetData>
    <row r="1" s="28" customFormat="1" ht="20.4" customHeight="1" spans="1:14">
      <c r="A1" s="29" t="s">
        <v>0</v>
      </c>
      <c r="B1" s="29"/>
      <c r="C1" s="29"/>
      <c r="D1" s="29"/>
      <c r="E1" s="29"/>
      <c r="F1" s="29"/>
      <c r="G1" s="29"/>
      <c r="H1" s="29"/>
      <c r="I1" s="29"/>
      <c r="J1" s="29"/>
      <c r="K1" s="29"/>
      <c r="L1" s="29"/>
      <c r="M1" s="29"/>
      <c r="N1" s="29"/>
    </row>
    <row r="2" s="28" customFormat="1" spans="1:14">
      <c r="A2" s="3" t="s">
        <v>59</v>
      </c>
      <c r="B2" s="3"/>
      <c r="C2" s="3"/>
      <c r="D2" s="3"/>
      <c r="E2" s="3"/>
      <c r="F2" s="3"/>
      <c r="G2" s="3"/>
      <c r="H2" s="3"/>
      <c r="I2" s="3"/>
      <c r="J2" s="3"/>
      <c r="K2" s="3"/>
      <c r="L2" s="3"/>
      <c r="M2" s="3"/>
      <c r="N2" s="3"/>
    </row>
    <row r="3" s="28" customFormat="1" ht="17" customHeight="1" spans="1:14">
      <c r="A3" s="4" t="s">
        <v>2</v>
      </c>
      <c r="B3" s="4"/>
      <c r="C3" s="5" t="s">
        <v>386</v>
      </c>
      <c r="D3" s="5"/>
      <c r="E3" s="5"/>
      <c r="F3" s="5"/>
      <c r="G3" s="5"/>
      <c r="H3" s="5"/>
      <c r="I3" s="5"/>
      <c r="J3" s="5"/>
      <c r="K3" s="5"/>
      <c r="L3" s="5"/>
      <c r="M3" s="5"/>
      <c r="N3" s="5"/>
    </row>
    <row r="4" s="28" customFormat="1" ht="17" customHeight="1" spans="1:14">
      <c r="A4" s="4" t="s">
        <v>4</v>
      </c>
      <c r="B4" s="4"/>
      <c r="C4" s="5" t="s">
        <v>5</v>
      </c>
      <c r="D4" s="5"/>
      <c r="E4" s="5"/>
      <c r="F4" s="5"/>
      <c r="G4" s="5"/>
      <c r="H4" s="4" t="s">
        <v>6</v>
      </c>
      <c r="I4" s="5" t="s">
        <v>7</v>
      </c>
      <c r="J4" s="5"/>
      <c r="K4" s="5"/>
      <c r="L4" s="5"/>
      <c r="M4" s="5"/>
      <c r="N4" s="5"/>
    </row>
    <row r="5" s="28" customFormat="1" ht="28" customHeight="1" spans="1:14">
      <c r="A5" s="6" t="s">
        <v>8</v>
      </c>
      <c r="B5" s="7"/>
      <c r="C5" s="4"/>
      <c r="D5" s="4"/>
      <c r="E5" s="4"/>
      <c r="F5" s="4" t="s">
        <v>9</v>
      </c>
      <c r="G5" s="4" t="s">
        <v>10</v>
      </c>
      <c r="H5" s="4" t="s">
        <v>11</v>
      </c>
      <c r="I5" s="4" t="s">
        <v>12</v>
      </c>
      <c r="J5" s="4"/>
      <c r="K5" s="4"/>
      <c r="L5" s="4"/>
      <c r="M5" s="4" t="s">
        <v>13</v>
      </c>
      <c r="N5" s="4" t="s">
        <v>14</v>
      </c>
    </row>
    <row r="6" s="28" customFormat="1" ht="19" customHeight="1" spans="1:14">
      <c r="A6" s="8"/>
      <c r="B6" s="9"/>
      <c r="C6" s="10" t="s">
        <v>15</v>
      </c>
      <c r="D6" s="10"/>
      <c r="E6" s="10"/>
      <c r="F6" s="5">
        <v>80</v>
      </c>
      <c r="G6" s="5">
        <v>80</v>
      </c>
      <c r="H6" s="5">
        <v>38.61</v>
      </c>
      <c r="I6" s="4">
        <v>10</v>
      </c>
      <c r="J6" s="4"/>
      <c r="K6" s="4"/>
      <c r="L6" s="4"/>
      <c r="M6" s="27">
        <f>H6/G6</f>
        <v>0.482625</v>
      </c>
      <c r="N6" s="25">
        <f>ROUND(M6*10,2)</f>
        <v>4.83</v>
      </c>
    </row>
    <row r="7" s="28" customFormat="1" spans="1:14">
      <c r="A7" s="8"/>
      <c r="B7" s="9"/>
      <c r="C7" s="4" t="s">
        <v>16</v>
      </c>
      <c r="D7" s="4"/>
      <c r="E7" s="4"/>
      <c r="F7" s="5">
        <v>80</v>
      </c>
      <c r="G7" s="5">
        <v>80</v>
      </c>
      <c r="H7" s="5">
        <v>38.61</v>
      </c>
      <c r="I7" s="5" t="s">
        <v>17</v>
      </c>
      <c r="J7" s="5"/>
      <c r="K7" s="5"/>
      <c r="L7" s="5"/>
      <c r="M7" s="5" t="s">
        <v>17</v>
      </c>
      <c r="N7" s="5" t="s">
        <v>17</v>
      </c>
    </row>
    <row r="8" s="28" customFormat="1" spans="1:14">
      <c r="A8" s="8"/>
      <c r="B8" s="9"/>
      <c r="C8" s="4" t="s">
        <v>18</v>
      </c>
      <c r="D8" s="4"/>
      <c r="E8" s="4"/>
      <c r="F8" s="5">
        <v>0</v>
      </c>
      <c r="G8" s="5">
        <v>0</v>
      </c>
      <c r="H8" s="5">
        <v>0</v>
      </c>
      <c r="I8" s="5" t="s">
        <v>17</v>
      </c>
      <c r="J8" s="5"/>
      <c r="K8" s="5"/>
      <c r="L8" s="5"/>
      <c r="M8" s="5" t="s">
        <v>17</v>
      </c>
      <c r="N8" s="5" t="s">
        <v>17</v>
      </c>
    </row>
    <row r="9" s="28" customFormat="1" spans="1:14">
      <c r="A9" s="11"/>
      <c r="B9" s="12"/>
      <c r="C9" s="4" t="s">
        <v>19</v>
      </c>
      <c r="D9" s="4"/>
      <c r="E9" s="4"/>
      <c r="F9" s="5">
        <v>0</v>
      </c>
      <c r="G9" s="5">
        <v>0</v>
      </c>
      <c r="H9" s="5">
        <v>0</v>
      </c>
      <c r="I9" s="5" t="s">
        <v>17</v>
      </c>
      <c r="J9" s="5"/>
      <c r="K9" s="5"/>
      <c r="L9" s="5"/>
      <c r="M9" s="5" t="s">
        <v>17</v>
      </c>
      <c r="N9" s="5" t="s">
        <v>17</v>
      </c>
    </row>
    <row r="10" s="28" customFormat="1" spans="1:14">
      <c r="A10" s="4" t="s">
        <v>20</v>
      </c>
      <c r="B10" s="4" t="s">
        <v>21</v>
      </c>
      <c r="C10" s="4"/>
      <c r="D10" s="4"/>
      <c r="E10" s="4"/>
      <c r="F10" s="4"/>
      <c r="G10" s="4"/>
      <c r="H10" s="4" t="s">
        <v>22</v>
      </c>
      <c r="I10" s="4"/>
      <c r="J10" s="4"/>
      <c r="K10" s="4"/>
      <c r="L10" s="4"/>
      <c r="M10" s="4"/>
      <c r="N10" s="4"/>
    </row>
    <row r="11" s="28" customFormat="1" ht="44.4" customHeight="1" spans="1:14">
      <c r="A11" s="4"/>
      <c r="B11" s="13" t="s">
        <v>387</v>
      </c>
      <c r="C11" s="13"/>
      <c r="D11" s="13"/>
      <c r="E11" s="13"/>
      <c r="F11" s="13"/>
      <c r="G11" s="13"/>
      <c r="H11" s="13" t="s">
        <v>388</v>
      </c>
      <c r="I11" s="13"/>
      <c r="J11" s="13"/>
      <c r="K11" s="13"/>
      <c r="L11" s="13"/>
      <c r="M11" s="13"/>
      <c r="N11" s="13"/>
    </row>
    <row r="12" s="28" customFormat="1" ht="31.8" customHeight="1" spans="1:14">
      <c r="A12" s="14" t="s">
        <v>25</v>
      </c>
      <c r="B12" s="4" t="s">
        <v>26</v>
      </c>
      <c r="C12" s="4" t="s">
        <v>27</v>
      </c>
      <c r="D12" s="4" t="s">
        <v>28</v>
      </c>
      <c r="E12" s="4" t="s">
        <v>29</v>
      </c>
      <c r="F12" s="4"/>
      <c r="G12" s="4"/>
      <c r="H12" s="4" t="s">
        <v>30</v>
      </c>
      <c r="I12" s="4"/>
      <c r="J12" s="4" t="s">
        <v>12</v>
      </c>
      <c r="K12" s="4" t="s">
        <v>14</v>
      </c>
      <c r="L12" s="4" t="s">
        <v>31</v>
      </c>
      <c r="M12" s="4"/>
      <c r="N12" s="4"/>
    </row>
    <row r="13" s="28" customFormat="1" spans="1:14">
      <c r="A13" s="15"/>
      <c r="B13" s="14" t="s">
        <v>87</v>
      </c>
      <c r="C13" s="14" t="s">
        <v>33</v>
      </c>
      <c r="D13" s="80" t="s">
        <v>389</v>
      </c>
      <c r="E13" s="63" t="s">
        <v>390</v>
      </c>
      <c r="F13" s="33"/>
      <c r="G13" s="34"/>
      <c r="H13" s="64" t="s">
        <v>391</v>
      </c>
      <c r="I13" s="47"/>
      <c r="J13" s="54">
        <v>15</v>
      </c>
      <c r="K13" s="54">
        <v>15</v>
      </c>
      <c r="L13" s="64"/>
      <c r="M13" s="67"/>
      <c r="N13" s="47"/>
    </row>
    <row r="14" s="28" customFormat="1" ht="18" customHeight="1" spans="1:14">
      <c r="A14" s="15"/>
      <c r="B14" s="15"/>
      <c r="C14" s="15"/>
      <c r="D14" s="81"/>
      <c r="E14" s="65"/>
      <c r="F14" s="36"/>
      <c r="G14" s="37"/>
      <c r="H14" s="38"/>
      <c r="I14" s="50"/>
      <c r="J14" s="55"/>
      <c r="K14" s="55"/>
      <c r="L14" s="38"/>
      <c r="M14" s="68"/>
      <c r="N14" s="50"/>
    </row>
    <row r="15" s="28" customFormat="1" spans="1:14">
      <c r="A15" s="15"/>
      <c r="B15" s="15"/>
      <c r="C15" s="32"/>
      <c r="D15" s="82"/>
      <c r="E15" s="66"/>
      <c r="F15" s="39"/>
      <c r="G15" s="40"/>
      <c r="H15" s="41"/>
      <c r="I15" s="52"/>
      <c r="J15" s="56"/>
      <c r="K15" s="56"/>
      <c r="L15" s="41"/>
      <c r="M15" s="69"/>
      <c r="N15" s="52"/>
    </row>
    <row r="16" s="28" customFormat="1" spans="1:14">
      <c r="A16" s="15"/>
      <c r="B16" s="15"/>
      <c r="C16" s="14" t="s">
        <v>66</v>
      </c>
      <c r="D16" s="80" t="s">
        <v>392</v>
      </c>
      <c r="E16" s="63" t="s">
        <v>114</v>
      </c>
      <c r="F16" s="33"/>
      <c r="G16" s="34"/>
      <c r="H16" s="35">
        <v>0.997</v>
      </c>
      <c r="I16" s="47"/>
      <c r="J16" s="54">
        <v>15</v>
      </c>
      <c r="K16" s="54">
        <v>15</v>
      </c>
      <c r="L16" s="64"/>
      <c r="M16" s="67"/>
      <c r="N16" s="47"/>
    </row>
    <row r="17" s="28" customFormat="1" ht="19" customHeight="1" spans="1:14">
      <c r="A17" s="15"/>
      <c r="B17" s="15"/>
      <c r="C17" s="15"/>
      <c r="D17" s="81"/>
      <c r="E17" s="65"/>
      <c r="F17" s="36"/>
      <c r="G17" s="37"/>
      <c r="H17" s="38"/>
      <c r="I17" s="50"/>
      <c r="J17" s="55"/>
      <c r="K17" s="55"/>
      <c r="L17" s="38"/>
      <c r="M17" s="68"/>
      <c r="N17" s="50"/>
    </row>
    <row r="18" s="28" customFormat="1" spans="1:14">
      <c r="A18" s="15"/>
      <c r="B18" s="15"/>
      <c r="C18" s="32"/>
      <c r="D18" s="82"/>
      <c r="E18" s="66"/>
      <c r="F18" s="39"/>
      <c r="G18" s="40"/>
      <c r="H18" s="41"/>
      <c r="I18" s="52"/>
      <c r="J18" s="56"/>
      <c r="K18" s="56"/>
      <c r="L18" s="41"/>
      <c r="M18" s="69"/>
      <c r="N18" s="52"/>
    </row>
    <row r="19" s="28" customFormat="1" spans="1:14">
      <c r="A19" s="15"/>
      <c r="B19" s="15"/>
      <c r="C19" s="14" t="s">
        <v>69</v>
      </c>
      <c r="D19" s="80" t="s">
        <v>393</v>
      </c>
      <c r="E19" s="63" t="s">
        <v>169</v>
      </c>
      <c r="F19" s="33"/>
      <c r="G19" s="34"/>
      <c r="H19" s="64" t="s">
        <v>394</v>
      </c>
      <c r="I19" s="47"/>
      <c r="J19" s="54">
        <v>10</v>
      </c>
      <c r="K19" s="54">
        <v>10</v>
      </c>
      <c r="L19" s="64"/>
      <c r="M19" s="67"/>
      <c r="N19" s="47"/>
    </row>
    <row r="20" s="28" customFormat="1" spans="1:14">
      <c r="A20" s="15"/>
      <c r="B20" s="15"/>
      <c r="C20" s="15"/>
      <c r="D20" s="81"/>
      <c r="E20" s="65"/>
      <c r="F20" s="36"/>
      <c r="G20" s="37"/>
      <c r="H20" s="38"/>
      <c r="I20" s="50"/>
      <c r="J20" s="55"/>
      <c r="K20" s="55"/>
      <c r="L20" s="38"/>
      <c r="M20" s="68"/>
      <c r="N20" s="50"/>
    </row>
    <row r="21" s="28" customFormat="1" spans="1:14">
      <c r="A21" s="15"/>
      <c r="B21" s="15"/>
      <c r="C21" s="32"/>
      <c r="D21" s="82"/>
      <c r="E21" s="66"/>
      <c r="F21" s="39"/>
      <c r="G21" s="40"/>
      <c r="H21" s="41"/>
      <c r="I21" s="52"/>
      <c r="J21" s="56"/>
      <c r="K21" s="56"/>
      <c r="L21" s="41"/>
      <c r="M21" s="69"/>
      <c r="N21" s="52"/>
    </row>
    <row r="22" s="28" customFormat="1" spans="1:14">
      <c r="A22" s="15"/>
      <c r="B22" s="32"/>
      <c r="C22" s="4" t="s">
        <v>224</v>
      </c>
      <c r="D22" s="21" t="s">
        <v>395</v>
      </c>
      <c r="E22" s="44" t="s">
        <v>396</v>
      </c>
      <c r="F22" s="45"/>
      <c r="G22" s="46"/>
      <c r="H22" s="5" t="s">
        <v>397</v>
      </c>
      <c r="I22" s="5"/>
      <c r="J22" s="5">
        <v>10</v>
      </c>
      <c r="K22" s="5">
        <v>10</v>
      </c>
      <c r="L22" s="5"/>
      <c r="M22" s="5"/>
      <c r="N22" s="5"/>
    </row>
    <row r="23" s="28" customFormat="1" ht="41" customHeight="1" spans="1:14">
      <c r="A23" s="15"/>
      <c r="B23" s="4" t="s">
        <v>50</v>
      </c>
      <c r="C23" s="4" t="s">
        <v>72</v>
      </c>
      <c r="D23" s="21" t="s">
        <v>398</v>
      </c>
      <c r="E23" s="21" t="s">
        <v>43</v>
      </c>
      <c r="F23" s="21"/>
      <c r="G23" s="21"/>
      <c r="H23" s="5" t="s">
        <v>119</v>
      </c>
      <c r="I23" s="5"/>
      <c r="J23" s="5">
        <v>30</v>
      </c>
      <c r="K23" s="5">
        <v>27</v>
      </c>
      <c r="L23" s="5" t="s">
        <v>45</v>
      </c>
      <c r="M23" s="5"/>
      <c r="N23" s="5"/>
    </row>
    <row r="24" s="28" customFormat="1" spans="1:14">
      <c r="A24" s="15"/>
      <c r="B24" s="14" t="s">
        <v>74</v>
      </c>
      <c r="C24" s="4" t="s">
        <v>54</v>
      </c>
      <c r="D24" s="21" t="s">
        <v>399</v>
      </c>
      <c r="E24" s="5" t="s">
        <v>114</v>
      </c>
      <c r="F24" s="5"/>
      <c r="G24" s="5"/>
      <c r="H24" s="22">
        <v>0.9</v>
      </c>
      <c r="I24" s="5"/>
      <c r="J24" s="5">
        <v>10</v>
      </c>
      <c r="K24" s="5">
        <v>10</v>
      </c>
      <c r="L24" s="5"/>
      <c r="M24" s="5"/>
      <c r="N24" s="5"/>
    </row>
    <row r="25" s="28" customFormat="1" spans="1:14">
      <c r="A25" s="32"/>
      <c r="B25" s="32"/>
      <c r="C25" s="4"/>
      <c r="D25" s="21"/>
      <c r="E25" s="5"/>
      <c r="F25" s="5"/>
      <c r="G25" s="5"/>
      <c r="H25" s="5"/>
      <c r="I25" s="5"/>
      <c r="J25" s="5"/>
      <c r="K25" s="5"/>
      <c r="L25" s="5"/>
      <c r="M25" s="5"/>
      <c r="N25" s="5"/>
    </row>
    <row r="26" s="28" customFormat="1" spans="1:14">
      <c r="A26" s="18" t="s">
        <v>57</v>
      </c>
      <c r="B26" s="18"/>
      <c r="C26" s="18"/>
      <c r="D26" s="18"/>
      <c r="E26" s="18"/>
      <c r="F26" s="18"/>
      <c r="G26" s="18"/>
      <c r="H26" s="18"/>
      <c r="I26" s="18"/>
      <c r="J26" s="21">
        <f>SUM(J13:J25)+I6</f>
        <v>100</v>
      </c>
      <c r="K26" s="23">
        <f>SUM(K13:K25)+N6</f>
        <v>91.83</v>
      </c>
      <c r="L26" s="5"/>
      <c r="M26" s="5"/>
      <c r="N26" s="5"/>
    </row>
    <row r="27" s="28" customFormat="1" spans="1:14">
      <c r="A27" s="30"/>
      <c r="B27" s="30"/>
      <c r="C27" s="30"/>
      <c r="D27" s="30"/>
      <c r="E27" s="30"/>
      <c r="F27" s="30"/>
      <c r="G27" s="30"/>
      <c r="H27" s="30"/>
      <c r="I27" s="30"/>
      <c r="J27" s="30"/>
      <c r="K27" s="30"/>
      <c r="L27" s="30"/>
      <c r="M27" s="30"/>
      <c r="N27" s="30"/>
    </row>
    <row r="28" s="28" customFormat="1" ht="127.2" customHeight="1" spans="1:14">
      <c r="A28" s="31" t="s">
        <v>58</v>
      </c>
      <c r="B28" s="31"/>
      <c r="C28" s="31"/>
      <c r="D28" s="31"/>
      <c r="E28" s="31"/>
      <c r="F28" s="31"/>
      <c r="G28" s="31"/>
      <c r="H28" s="31"/>
      <c r="I28" s="31"/>
      <c r="J28" s="31"/>
      <c r="K28" s="31"/>
      <c r="L28" s="31"/>
      <c r="M28" s="31"/>
      <c r="N28" s="31"/>
    </row>
  </sheetData>
  <mergeCells count="66">
    <mergeCell ref="A1:N1"/>
    <mergeCell ref="A2:N2"/>
    <mergeCell ref="A3:B3"/>
    <mergeCell ref="C3:N3"/>
    <mergeCell ref="A4:B4"/>
    <mergeCell ref="C4:G4"/>
    <mergeCell ref="I4:N4"/>
    <mergeCell ref="C5:E5"/>
    <mergeCell ref="I5:L5"/>
    <mergeCell ref="C6:E6"/>
    <mergeCell ref="I6:L6"/>
    <mergeCell ref="C7:E7"/>
    <mergeCell ref="I7:L7"/>
    <mergeCell ref="C8:E8"/>
    <mergeCell ref="I8:L8"/>
    <mergeCell ref="C9:E9"/>
    <mergeCell ref="I9:L9"/>
    <mergeCell ref="B10:G10"/>
    <mergeCell ref="H10:N10"/>
    <mergeCell ref="B11:G11"/>
    <mergeCell ref="H11:N11"/>
    <mergeCell ref="E12:G12"/>
    <mergeCell ref="H12:I12"/>
    <mergeCell ref="L12:N12"/>
    <mergeCell ref="E22:G22"/>
    <mergeCell ref="H22:I22"/>
    <mergeCell ref="L22:N22"/>
    <mergeCell ref="E23:G23"/>
    <mergeCell ref="H23:I23"/>
    <mergeCell ref="L23:N23"/>
    <mergeCell ref="A26:I26"/>
    <mergeCell ref="L26:N26"/>
    <mergeCell ref="A28:N28"/>
    <mergeCell ref="A10:A11"/>
    <mergeCell ref="A12:A25"/>
    <mergeCell ref="B13:B22"/>
    <mergeCell ref="B24:B25"/>
    <mergeCell ref="C13:C15"/>
    <mergeCell ref="C16:C18"/>
    <mergeCell ref="C19:C21"/>
    <mergeCell ref="C24:C25"/>
    <mergeCell ref="D13:D15"/>
    <mergeCell ref="D16:D18"/>
    <mergeCell ref="D19:D21"/>
    <mergeCell ref="D24:D25"/>
    <mergeCell ref="J13:J15"/>
    <mergeCell ref="J16:J18"/>
    <mergeCell ref="J19:J21"/>
    <mergeCell ref="J24:J25"/>
    <mergeCell ref="K13:K15"/>
    <mergeCell ref="K16:K18"/>
    <mergeCell ref="K19:K21"/>
    <mergeCell ref="K24:K25"/>
    <mergeCell ref="A5:B9"/>
    <mergeCell ref="E13:G15"/>
    <mergeCell ref="H13:I15"/>
    <mergeCell ref="L13:N15"/>
    <mergeCell ref="E16:G18"/>
    <mergeCell ref="H16:I18"/>
    <mergeCell ref="L16:N18"/>
    <mergeCell ref="E19:G21"/>
    <mergeCell ref="H19:I21"/>
    <mergeCell ref="L19:N21"/>
    <mergeCell ref="E24:G25"/>
    <mergeCell ref="H24:I25"/>
    <mergeCell ref="L24:N25"/>
  </mergeCells>
  <pageMargins left="0.75" right="0.75" top="1" bottom="1" header="0.5" footer="0.5"/>
  <pageSetup paperSize="9" scale="61"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9"/>
  <sheetViews>
    <sheetView workbookViewId="0">
      <selection activeCell="C3" sqref="C3:N3"/>
    </sheetView>
  </sheetViews>
  <sheetFormatPr defaultColWidth="9" defaultRowHeight="13.5"/>
  <cols>
    <col min="1" max="3" width="9" style="28"/>
    <col min="4" max="4" width="18.225" style="28" customWidth="1"/>
    <col min="5" max="5" width="2.10833333333333" style="28" customWidth="1"/>
    <col min="6" max="7" width="9" style="28"/>
    <col min="8" max="8" width="10.25" style="28" customWidth="1"/>
    <col min="9" max="9" width="10.875" style="28" customWidth="1"/>
    <col min="10" max="16384" width="9" style="28"/>
  </cols>
  <sheetData>
    <row r="1" s="28" customFormat="1" ht="20.4" customHeight="1" spans="1:14">
      <c r="A1" s="29" t="s">
        <v>0</v>
      </c>
      <c r="B1" s="29"/>
      <c r="C1" s="29"/>
      <c r="D1" s="29"/>
      <c r="E1" s="29"/>
      <c r="F1" s="29"/>
      <c r="G1" s="29"/>
      <c r="H1" s="29"/>
      <c r="I1" s="29"/>
      <c r="J1" s="29"/>
      <c r="K1" s="29"/>
      <c r="L1" s="29"/>
      <c r="M1" s="29"/>
      <c r="N1" s="29"/>
    </row>
    <row r="2" s="28" customFormat="1" spans="1:14">
      <c r="A2" s="3" t="s">
        <v>59</v>
      </c>
      <c r="B2" s="3"/>
      <c r="C2" s="3"/>
      <c r="D2" s="3"/>
      <c r="E2" s="3"/>
      <c r="F2" s="3"/>
      <c r="G2" s="3"/>
      <c r="H2" s="3"/>
      <c r="I2" s="3"/>
      <c r="J2" s="3"/>
      <c r="K2" s="3"/>
      <c r="L2" s="3"/>
      <c r="M2" s="3"/>
      <c r="N2" s="3"/>
    </row>
    <row r="3" s="28" customFormat="1" ht="17" customHeight="1" spans="1:14">
      <c r="A3" s="4" t="s">
        <v>2</v>
      </c>
      <c r="B3" s="4"/>
      <c r="C3" s="75" t="s">
        <v>400</v>
      </c>
      <c r="D3" s="75"/>
      <c r="E3" s="75"/>
      <c r="F3" s="75"/>
      <c r="G3" s="75"/>
      <c r="H3" s="75"/>
      <c r="I3" s="75"/>
      <c r="J3" s="75"/>
      <c r="K3" s="75"/>
      <c r="L3" s="75"/>
      <c r="M3" s="75"/>
      <c r="N3" s="75"/>
    </row>
    <row r="4" s="28" customFormat="1" ht="17" customHeight="1" spans="1:14">
      <c r="A4" s="4" t="s">
        <v>4</v>
      </c>
      <c r="B4" s="4"/>
      <c r="C4" s="75" t="s">
        <v>5</v>
      </c>
      <c r="D4" s="75"/>
      <c r="E4" s="75"/>
      <c r="F4" s="75"/>
      <c r="G4" s="75"/>
      <c r="H4" s="76" t="s">
        <v>6</v>
      </c>
      <c r="I4" s="75" t="s">
        <v>7</v>
      </c>
      <c r="J4" s="75"/>
      <c r="K4" s="75"/>
      <c r="L4" s="75"/>
      <c r="M4" s="75"/>
      <c r="N4" s="75"/>
    </row>
    <row r="5" s="28" customFormat="1" ht="28" customHeight="1" spans="1:14">
      <c r="A5" s="6" t="s">
        <v>8</v>
      </c>
      <c r="B5" s="7"/>
      <c r="C5" s="76"/>
      <c r="D5" s="76"/>
      <c r="E5" s="76"/>
      <c r="F5" s="76" t="s">
        <v>9</v>
      </c>
      <c r="G5" s="76" t="s">
        <v>10</v>
      </c>
      <c r="H5" s="76" t="s">
        <v>11</v>
      </c>
      <c r="I5" s="76" t="s">
        <v>12</v>
      </c>
      <c r="J5" s="76"/>
      <c r="K5" s="76"/>
      <c r="L5" s="76"/>
      <c r="M5" s="76" t="s">
        <v>13</v>
      </c>
      <c r="N5" s="76" t="s">
        <v>14</v>
      </c>
    </row>
    <row r="6" s="28" customFormat="1" ht="19" customHeight="1" spans="1:14">
      <c r="A6" s="8"/>
      <c r="B6" s="9"/>
      <c r="C6" s="77" t="s">
        <v>15</v>
      </c>
      <c r="D6" s="77"/>
      <c r="E6" s="77"/>
      <c r="F6" s="75">
        <v>78.3</v>
      </c>
      <c r="G6" s="75">
        <v>78.3</v>
      </c>
      <c r="H6" s="75">
        <v>78.3</v>
      </c>
      <c r="I6" s="76">
        <v>10</v>
      </c>
      <c r="J6" s="76"/>
      <c r="K6" s="76"/>
      <c r="L6" s="76"/>
      <c r="M6" s="78">
        <f>H6/G6</f>
        <v>1</v>
      </c>
      <c r="N6" s="79">
        <f>ROUND(M6*10,2)</f>
        <v>10</v>
      </c>
    </row>
    <row r="7" s="28" customFormat="1" spans="1:14">
      <c r="A7" s="8"/>
      <c r="B7" s="9"/>
      <c r="C7" s="76" t="s">
        <v>16</v>
      </c>
      <c r="D7" s="76"/>
      <c r="E7" s="76"/>
      <c r="F7" s="75">
        <v>78.3</v>
      </c>
      <c r="G7" s="75">
        <v>78.3</v>
      </c>
      <c r="H7" s="75">
        <v>78.3</v>
      </c>
      <c r="I7" s="75" t="s">
        <v>17</v>
      </c>
      <c r="J7" s="75"/>
      <c r="K7" s="75"/>
      <c r="L7" s="75"/>
      <c r="M7" s="75" t="s">
        <v>17</v>
      </c>
      <c r="N7" s="75" t="s">
        <v>17</v>
      </c>
    </row>
    <row r="8" s="28" customFormat="1" spans="1:14">
      <c r="A8" s="8"/>
      <c r="B8" s="9"/>
      <c r="C8" s="4" t="s">
        <v>18</v>
      </c>
      <c r="D8" s="4"/>
      <c r="E8" s="4"/>
      <c r="F8" s="5">
        <v>0</v>
      </c>
      <c r="G8" s="5">
        <v>0</v>
      </c>
      <c r="H8" s="5">
        <v>0</v>
      </c>
      <c r="I8" s="5" t="s">
        <v>17</v>
      </c>
      <c r="J8" s="5"/>
      <c r="K8" s="5"/>
      <c r="L8" s="5"/>
      <c r="M8" s="5" t="s">
        <v>17</v>
      </c>
      <c r="N8" s="5" t="s">
        <v>17</v>
      </c>
    </row>
    <row r="9" s="28" customFormat="1" spans="1:14">
      <c r="A9" s="11"/>
      <c r="B9" s="12"/>
      <c r="C9" s="4" t="s">
        <v>19</v>
      </c>
      <c r="D9" s="4"/>
      <c r="E9" s="4"/>
      <c r="F9" s="5">
        <v>0</v>
      </c>
      <c r="G9" s="5">
        <v>0</v>
      </c>
      <c r="H9" s="5">
        <v>0</v>
      </c>
      <c r="I9" s="5" t="s">
        <v>17</v>
      </c>
      <c r="J9" s="5"/>
      <c r="K9" s="5"/>
      <c r="L9" s="5"/>
      <c r="M9" s="5" t="s">
        <v>17</v>
      </c>
      <c r="N9" s="5" t="s">
        <v>17</v>
      </c>
    </row>
    <row r="10" s="28" customFormat="1" spans="1:14">
      <c r="A10" s="4" t="s">
        <v>20</v>
      </c>
      <c r="B10" s="4" t="s">
        <v>21</v>
      </c>
      <c r="C10" s="4"/>
      <c r="D10" s="4"/>
      <c r="E10" s="4"/>
      <c r="F10" s="4"/>
      <c r="G10" s="4"/>
      <c r="H10" s="4" t="s">
        <v>22</v>
      </c>
      <c r="I10" s="4"/>
      <c r="J10" s="4"/>
      <c r="K10" s="4"/>
      <c r="L10" s="4"/>
      <c r="M10" s="4"/>
      <c r="N10" s="4"/>
    </row>
    <row r="11" s="28" customFormat="1" ht="44.4" customHeight="1" spans="1:14">
      <c r="A11" s="4"/>
      <c r="B11" s="13" t="s">
        <v>401</v>
      </c>
      <c r="C11" s="13"/>
      <c r="D11" s="13"/>
      <c r="E11" s="13"/>
      <c r="F11" s="13"/>
      <c r="G11" s="13"/>
      <c r="H11" s="13" t="s">
        <v>402</v>
      </c>
      <c r="I11" s="13"/>
      <c r="J11" s="13"/>
      <c r="K11" s="13"/>
      <c r="L11" s="13"/>
      <c r="M11" s="13"/>
      <c r="N11" s="13"/>
    </row>
    <row r="12" s="28" customFormat="1" ht="31.8" customHeight="1" spans="1:14">
      <c r="A12" s="14" t="s">
        <v>25</v>
      </c>
      <c r="B12" s="4" t="s">
        <v>26</v>
      </c>
      <c r="C12" s="4" t="s">
        <v>27</v>
      </c>
      <c r="D12" s="4" t="s">
        <v>28</v>
      </c>
      <c r="E12" s="4" t="s">
        <v>29</v>
      </c>
      <c r="F12" s="4"/>
      <c r="G12" s="4"/>
      <c r="H12" s="4" t="s">
        <v>30</v>
      </c>
      <c r="I12" s="4"/>
      <c r="J12" s="4" t="s">
        <v>12</v>
      </c>
      <c r="K12" s="4" t="s">
        <v>14</v>
      </c>
      <c r="L12" s="4" t="s">
        <v>31</v>
      </c>
      <c r="M12" s="4"/>
      <c r="N12" s="4"/>
    </row>
    <row r="13" s="28" customFormat="1" spans="1:14">
      <c r="A13" s="15"/>
      <c r="B13" s="4" t="s">
        <v>87</v>
      </c>
      <c r="C13" s="4" t="s">
        <v>33</v>
      </c>
      <c r="D13" s="16" t="s">
        <v>403</v>
      </c>
      <c r="E13" s="21" t="s">
        <v>404</v>
      </c>
      <c r="F13" s="21"/>
      <c r="G13" s="21"/>
      <c r="H13" s="5" t="s">
        <v>405</v>
      </c>
      <c r="I13" s="5"/>
      <c r="J13" s="5">
        <v>50</v>
      </c>
      <c r="K13" s="5">
        <v>50</v>
      </c>
      <c r="L13" s="5"/>
      <c r="M13" s="5"/>
      <c r="N13" s="5"/>
    </row>
    <row r="14" s="28" customFormat="1" ht="73" customHeight="1" spans="1:14">
      <c r="A14" s="15"/>
      <c r="B14" s="4" t="s">
        <v>50</v>
      </c>
      <c r="C14" s="4" t="s">
        <v>72</v>
      </c>
      <c r="D14" s="16" t="s">
        <v>406</v>
      </c>
      <c r="E14" s="21" t="s">
        <v>43</v>
      </c>
      <c r="F14" s="21"/>
      <c r="G14" s="21"/>
      <c r="H14" s="5" t="s">
        <v>407</v>
      </c>
      <c r="I14" s="5"/>
      <c r="J14" s="5">
        <v>30</v>
      </c>
      <c r="K14" s="5">
        <v>28.5</v>
      </c>
      <c r="L14" s="5" t="s">
        <v>68</v>
      </c>
      <c r="M14" s="5"/>
      <c r="N14" s="5"/>
    </row>
    <row r="15" s="28" customFormat="1" spans="1:14">
      <c r="A15" s="15"/>
      <c r="B15" s="14" t="s">
        <v>74</v>
      </c>
      <c r="C15" s="4" t="s">
        <v>54</v>
      </c>
      <c r="D15" s="16" t="s">
        <v>408</v>
      </c>
      <c r="E15" s="5" t="s">
        <v>43</v>
      </c>
      <c r="F15" s="5"/>
      <c r="G15" s="5"/>
      <c r="H15" s="22" t="s">
        <v>409</v>
      </c>
      <c r="I15" s="5"/>
      <c r="J15" s="5">
        <v>10</v>
      </c>
      <c r="K15" s="5">
        <v>8.5</v>
      </c>
      <c r="L15" s="5" t="s">
        <v>161</v>
      </c>
      <c r="M15" s="5"/>
      <c r="N15" s="5"/>
    </row>
    <row r="16" s="28" customFormat="1" ht="41" customHeight="1" spans="1:14">
      <c r="A16" s="32"/>
      <c r="B16" s="32"/>
      <c r="C16" s="4"/>
      <c r="D16" s="16"/>
      <c r="E16" s="5"/>
      <c r="F16" s="5"/>
      <c r="G16" s="5"/>
      <c r="H16" s="5"/>
      <c r="I16" s="5"/>
      <c r="J16" s="5"/>
      <c r="K16" s="5"/>
      <c r="L16" s="5"/>
      <c r="M16" s="5"/>
      <c r="N16" s="5"/>
    </row>
    <row r="17" s="28" customFormat="1" spans="1:14">
      <c r="A17" s="18" t="s">
        <v>57</v>
      </c>
      <c r="B17" s="18"/>
      <c r="C17" s="18"/>
      <c r="D17" s="18"/>
      <c r="E17" s="18"/>
      <c r="F17" s="18"/>
      <c r="G17" s="18"/>
      <c r="H17" s="18"/>
      <c r="I17" s="18"/>
      <c r="J17" s="21">
        <f>SUM(J13:J16)+I6</f>
        <v>100</v>
      </c>
      <c r="K17" s="23">
        <f>SUM(K13:K16)+N6</f>
        <v>97</v>
      </c>
      <c r="L17" s="5"/>
      <c r="M17" s="5"/>
      <c r="N17" s="5"/>
    </row>
    <row r="18" s="28" customFormat="1" spans="1:14">
      <c r="A18" s="30"/>
      <c r="B18" s="30"/>
      <c r="C18" s="30"/>
      <c r="D18" s="30"/>
      <c r="E18" s="30"/>
      <c r="F18" s="30"/>
      <c r="G18" s="30"/>
      <c r="H18" s="30"/>
      <c r="I18" s="30"/>
      <c r="J18" s="30"/>
      <c r="K18" s="30"/>
      <c r="L18" s="30"/>
      <c r="M18" s="30"/>
      <c r="N18" s="30"/>
    </row>
    <row r="19" s="28" customFormat="1" ht="127.2" customHeight="1" spans="1:14">
      <c r="A19" s="31" t="s">
        <v>58</v>
      </c>
      <c r="B19" s="31"/>
      <c r="C19" s="31"/>
      <c r="D19" s="31"/>
      <c r="E19" s="31"/>
      <c r="F19" s="31"/>
      <c r="G19" s="31"/>
      <c r="H19" s="31"/>
      <c r="I19" s="31"/>
      <c r="J19" s="31"/>
      <c r="K19" s="31"/>
      <c r="L19" s="31"/>
      <c r="M19" s="31"/>
      <c r="N19" s="31"/>
    </row>
  </sheetData>
  <mergeCells count="44">
    <mergeCell ref="A1:N1"/>
    <mergeCell ref="A2:N2"/>
    <mergeCell ref="A3:B3"/>
    <mergeCell ref="C3:N3"/>
    <mergeCell ref="A4:B4"/>
    <mergeCell ref="C4:G4"/>
    <mergeCell ref="I4:N4"/>
    <mergeCell ref="C5:E5"/>
    <mergeCell ref="I5:L5"/>
    <mergeCell ref="C6:E6"/>
    <mergeCell ref="I6:L6"/>
    <mergeCell ref="C7:E7"/>
    <mergeCell ref="I7:L7"/>
    <mergeCell ref="C8:E8"/>
    <mergeCell ref="I8:L8"/>
    <mergeCell ref="C9:E9"/>
    <mergeCell ref="I9:L9"/>
    <mergeCell ref="B10:G10"/>
    <mergeCell ref="H10:N10"/>
    <mergeCell ref="B11:G11"/>
    <mergeCell ref="H11:N11"/>
    <mergeCell ref="E12:G12"/>
    <mergeCell ref="H12:I12"/>
    <mergeCell ref="L12:N12"/>
    <mergeCell ref="E13:G13"/>
    <mergeCell ref="H13:I13"/>
    <mergeCell ref="L13:N13"/>
    <mergeCell ref="E14:G14"/>
    <mergeCell ref="H14:I14"/>
    <mergeCell ref="L14:N14"/>
    <mergeCell ref="A17:I17"/>
    <mergeCell ref="L17:N17"/>
    <mergeCell ref="A19:N19"/>
    <mergeCell ref="A10:A11"/>
    <mergeCell ref="A12:A16"/>
    <mergeCell ref="B15:B16"/>
    <mergeCell ref="C15:C16"/>
    <mergeCell ref="D15:D16"/>
    <mergeCell ref="J15:J16"/>
    <mergeCell ref="K15:K16"/>
    <mergeCell ref="A5:B9"/>
    <mergeCell ref="E15:G16"/>
    <mergeCell ref="H15:I16"/>
    <mergeCell ref="L15:N16"/>
  </mergeCells>
  <pageMargins left="0.75" right="0.75" top="1" bottom="1" header="0.5" footer="0.5"/>
  <pageSetup paperSize="9" scale="61"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9"/>
  <sheetViews>
    <sheetView workbookViewId="0">
      <selection activeCell="H15" sqref="H15:I15"/>
    </sheetView>
  </sheetViews>
  <sheetFormatPr defaultColWidth="9" defaultRowHeight="13.5"/>
  <cols>
    <col min="1" max="3" width="9" style="28"/>
    <col min="4" max="4" width="18.225" style="28" customWidth="1"/>
    <col min="5" max="5" width="2.10833333333333" style="28" customWidth="1"/>
    <col min="6" max="7" width="9" style="28"/>
    <col min="8" max="8" width="13.475" style="28" customWidth="1"/>
    <col min="9" max="9" width="10.25" style="28" customWidth="1"/>
    <col min="10" max="16384" width="9" style="28"/>
  </cols>
  <sheetData>
    <row r="1" s="28" customFormat="1" ht="20.4" customHeight="1" spans="1:14">
      <c r="A1" s="29" t="s">
        <v>0</v>
      </c>
      <c r="B1" s="29"/>
      <c r="C1" s="29"/>
      <c r="D1" s="29"/>
      <c r="E1" s="29"/>
      <c r="F1" s="29"/>
      <c r="G1" s="29"/>
      <c r="H1" s="29"/>
      <c r="I1" s="29"/>
      <c r="J1" s="29"/>
      <c r="K1" s="29"/>
      <c r="L1" s="29"/>
      <c r="M1" s="29"/>
      <c r="N1" s="29"/>
    </row>
    <row r="2" s="28" customFormat="1" spans="1:14">
      <c r="A2" s="3" t="s">
        <v>59</v>
      </c>
      <c r="B2" s="3"/>
      <c r="C2" s="3"/>
      <c r="D2" s="3"/>
      <c r="E2" s="3"/>
      <c r="F2" s="3"/>
      <c r="G2" s="3"/>
      <c r="H2" s="3"/>
      <c r="I2" s="3"/>
      <c r="J2" s="3"/>
      <c r="K2" s="3"/>
      <c r="L2" s="3"/>
      <c r="M2" s="3"/>
      <c r="N2" s="3"/>
    </row>
    <row r="3" s="28" customFormat="1" spans="1:14">
      <c r="A3" s="4" t="s">
        <v>2</v>
      </c>
      <c r="B3" s="4"/>
      <c r="C3" s="5" t="s">
        <v>410</v>
      </c>
      <c r="D3" s="5"/>
      <c r="E3" s="5"/>
      <c r="F3" s="5"/>
      <c r="G3" s="5"/>
      <c r="H3" s="5"/>
      <c r="I3" s="5"/>
      <c r="J3" s="5"/>
      <c r="K3" s="5"/>
      <c r="L3" s="5"/>
      <c r="M3" s="5"/>
      <c r="N3" s="5"/>
    </row>
    <row r="4" s="28" customFormat="1" spans="1:14">
      <c r="A4" s="4" t="s">
        <v>4</v>
      </c>
      <c r="B4" s="4"/>
      <c r="C4" s="5" t="s">
        <v>5</v>
      </c>
      <c r="D4" s="5"/>
      <c r="E4" s="5"/>
      <c r="F4" s="5"/>
      <c r="G4" s="5"/>
      <c r="H4" s="4" t="s">
        <v>6</v>
      </c>
      <c r="I4" s="5" t="s">
        <v>7</v>
      </c>
      <c r="J4" s="5"/>
      <c r="K4" s="5"/>
      <c r="L4" s="5"/>
      <c r="M4" s="5"/>
      <c r="N4" s="5"/>
    </row>
    <row r="5" s="28" customFormat="1" spans="1:14">
      <c r="A5" s="6" t="s">
        <v>8</v>
      </c>
      <c r="B5" s="7"/>
      <c r="C5" s="4"/>
      <c r="D5" s="4"/>
      <c r="E5" s="4"/>
      <c r="F5" s="4" t="s">
        <v>9</v>
      </c>
      <c r="G5" s="4" t="s">
        <v>10</v>
      </c>
      <c r="H5" s="4" t="s">
        <v>11</v>
      </c>
      <c r="I5" s="4" t="s">
        <v>12</v>
      </c>
      <c r="J5" s="4"/>
      <c r="K5" s="4"/>
      <c r="L5" s="4"/>
      <c r="M5" s="4" t="s">
        <v>13</v>
      </c>
      <c r="N5" s="4" t="s">
        <v>14</v>
      </c>
    </row>
    <row r="6" s="28" customFormat="1" spans="1:14">
      <c r="A6" s="8"/>
      <c r="B6" s="9"/>
      <c r="C6" s="10" t="s">
        <v>15</v>
      </c>
      <c r="D6" s="10"/>
      <c r="E6" s="10"/>
      <c r="F6" s="5">
        <v>500</v>
      </c>
      <c r="G6" s="5">
        <v>312.93</v>
      </c>
      <c r="H6" s="70">
        <v>85.512148</v>
      </c>
      <c r="I6" s="4">
        <v>10</v>
      </c>
      <c r="J6" s="4"/>
      <c r="K6" s="4"/>
      <c r="L6" s="4"/>
      <c r="M6" s="74">
        <f>H6/G6</f>
        <v>0.273262863899275</v>
      </c>
      <c r="N6" s="25">
        <f>ROUND(M6*10,2)</f>
        <v>2.73</v>
      </c>
    </row>
    <row r="7" s="28" customFormat="1" spans="1:14">
      <c r="A7" s="8"/>
      <c r="B7" s="9"/>
      <c r="C7" s="4" t="s">
        <v>16</v>
      </c>
      <c r="D7" s="4"/>
      <c r="E7" s="4"/>
      <c r="F7" s="5">
        <v>500</v>
      </c>
      <c r="G7" s="5">
        <v>312.93</v>
      </c>
      <c r="H7" s="70">
        <v>85.512148</v>
      </c>
      <c r="I7" s="5" t="s">
        <v>17</v>
      </c>
      <c r="J7" s="5"/>
      <c r="K7" s="5"/>
      <c r="L7" s="5"/>
      <c r="M7" s="5" t="s">
        <v>17</v>
      </c>
      <c r="N7" s="5" t="s">
        <v>17</v>
      </c>
    </row>
    <row r="8" s="28" customFormat="1" spans="1:14">
      <c r="A8" s="8"/>
      <c r="B8" s="9"/>
      <c r="C8" s="4" t="s">
        <v>18</v>
      </c>
      <c r="D8" s="4"/>
      <c r="E8" s="4"/>
      <c r="F8" s="5" t="s">
        <v>17</v>
      </c>
      <c r="G8" s="5" t="s">
        <v>17</v>
      </c>
      <c r="H8" s="5" t="s">
        <v>17</v>
      </c>
      <c r="I8" s="5" t="s">
        <v>17</v>
      </c>
      <c r="J8" s="5"/>
      <c r="K8" s="5"/>
      <c r="L8" s="5"/>
      <c r="M8" s="5" t="s">
        <v>17</v>
      </c>
      <c r="N8" s="5" t="s">
        <v>17</v>
      </c>
    </row>
    <row r="9" s="28" customFormat="1" spans="1:14">
      <c r="A9" s="11"/>
      <c r="B9" s="12"/>
      <c r="C9" s="4" t="s">
        <v>19</v>
      </c>
      <c r="D9" s="4"/>
      <c r="E9" s="4"/>
      <c r="F9" s="5" t="s">
        <v>17</v>
      </c>
      <c r="G9" s="5" t="s">
        <v>17</v>
      </c>
      <c r="H9" s="5" t="s">
        <v>17</v>
      </c>
      <c r="I9" s="5" t="s">
        <v>17</v>
      </c>
      <c r="J9" s="5"/>
      <c r="K9" s="5"/>
      <c r="L9" s="5"/>
      <c r="M9" s="5" t="s">
        <v>17</v>
      </c>
      <c r="N9" s="5" t="s">
        <v>17</v>
      </c>
    </row>
    <row r="10" s="28" customFormat="1" spans="1:14">
      <c r="A10" s="4" t="s">
        <v>20</v>
      </c>
      <c r="B10" s="4" t="s">
        <v>21</v>
      </c>
      <c r="C10" s="4"/>
      <c r="D10" s="4"/>
      <c r="E10" s="4"/>
      <c r="F10" s="4"/>
      <c r="G10" s="4"/>
      <c r="H10" s="4" t="s">
        <v>22</v>
      </c>
      <c r="I10" s="4"/>
      <c r="J10" s="4"/>
      <c r="K10" s="4"/>
      <c r="L10" s="4"/>
      <c r="M10" s="4"/>
      <c r="N10" s="4"/>
    </row>
    <row r="11" s="28" customFormat="1" ht="44.4" customHeight="1" spans="1:14">
      <c r="A11" s="4"/>
      <c r="B11" s="13" t="s">
        <v>411</v>
      </c>
      <c r="C11" s="13"/>
      <c r="D11" s="13"/>
      <c r="E11" s="13"/>
      <c r="F11" s="13"/>
      <c r="G11" s="13"/>
      <c r="H11" s="13" t="s">
        <v>412</v>
      </c>
      <c r="I11" s="13"/>
      <c r="J11" s="13"/>
      <c r="K11" s="13"/>
      <c r="L11" s="13"/>
      <c r="M11" s="13"/>
      <c r="N11" s="13"/>
    </row>
    <row r="12" s="28" customFormat="1" ht="31.8" customHeight="1" spans="1:14">
      <c r="A12" s="14" t="s">
        <v>25</v>
      </c>
      <c r="B12" s="4" t="s">
        <v>26</v>
      </c>
      <c r="C12" s="4" t="s">
        <v>27</v>
      </c>
      <c r="D12" s="4" t="s">
        <v>28</v>
      </c>
      <c r="E12" s="4" t="s">
        <v>29</v>
      </c>
      <c r="F12" s="4"/>
      <c r="G12" s="4"/>
      <c r="H12" s="4" t="s">
        <v>30</v>
      </c>
      <c r="I12" s="4"/>
      <c r="J12" s="4" t="s">
        <v>12</v>
      </c>
      <c r="K12" s="4" t="s">
        <v>14</v>
      </c>
      <c r="L12" s="4" t="s">
        <v>31</v>
      </c>
      <c r="M12" s="4"/>
      <c r="N12" s="4"/>
    </row>
    <row r="13" s="28" customFormat="1" ht="57" customHeight="1" spans="1:14">
      <c r="A13" s="15"/>
      <c r="B13" s="14" t="s">
        <v>87</v>
      </c>
      <c r="C13" s="14" t="s">
        <v>33</v>
      </c>
      <c r="D13" s="16" t="s">
        <v>413</v>
      </c>
      <c r="E13" s="21" t="s">
        <v>414</v>
      </c>
      <c r="F13" s="21"/>
      <c r="G13" s="21"/>
      <c r="H13" s="5" t="s">
        <v>415</v>
      </c>
      <c r="I13" s="5"/>
      <c r="J13" s="5">
        <v>25</v>
      </c>
      <c r="K13" s="5">
        <v>25</v>
      </c>
      <c r="L13" s="5" t="s">
        <v>416</v>
      </c>
      <c r="M13" s="5"/>
      <c r="N13" s="5"/>
    </row>
    <row r="14" s="28" customFormat="1" spans="1:14">
      <c r="A14" s="15"/>
      <c r="B14" s="15"/>
      <c r="C14" s="14" t="s">
        <v>69</v>
      </c>
      <c r="D14" s="16" t="s">
        <v>417</v>
      </c>
      <c r="E14" s="21" t="s">
        <v>56</v>
      </c>
      <c r="F14" s="21"/>
      <c r="G14" s="21"/>
      <c r="H14" s="22">
        <v>1</v>
      </c>
      <c r="I14" s="5"/>
      <c r="J14" s="5">
        <v>25</v>
      </c>
      <c r="K14" s="5">
        <v>25</v>
      </c>
      <c r="L14" s="5"/>
      <c r="M14" s="5"/>
      <c r="N14" s="5"/>
    </row>
    <row r="15" s="28" customFormat="1" ht="22.5" spans="1:14">
      <c r="A15" s="15"/>
      <c r="B15" s="4" t="s">
        <v>50</v>
      </c>
      <c r="C15" s="4" t="s">
        <v>118</v>
      </c>
      <c r="D15" s="16" t="s">
        <v>418</v>
      </c>
      <c r="E15" s="5" t="s">
        <v>419</v>
      </c>
      <c r="F15" s="5"/>
      <c r="G15" s="5"/>
      <c r="H15" s="5" t="s">
        <v>420</v>
      </c>
      <c r="I15" s="5"/>
      <c r="J15" s="5">
        <v>30</v>
      </c>
      <c r="K15" s="5">
        <v>30</v>
      </c>
      <c r="L15" s="5"/>
      <c r="M15" s="5"/>
      <c r="N15" s="5"/>
    </row>
    <row r="16" s="28" customFormat="1" ht="22.5" spans="1:14">
      <c r="A16" s="15"/>
      <c r="B16" s="14" t="s">
        <v>74</v>
      </c>
      <c r="C16" s="4" t="s">
        <v>54</v>
      </c>
      <c r="D16" s="16" t="s">
        <v>75</v>
      </c>
      <c r="E16" s="71" t="s">
        <v>114</v>
      </c>
      <c r="F16" s="72"/>
      <c r="G16" s="73"/>
      <c r="H16" s="22">
        <v>1</v>
      </c>
      <c r="I16" s="5"/>
      <c r="J16" s="5">
        <v>10</v>
      </c>
      <c r="K16" s="5">
        <v>10</v>
      </c>
      <c r="L16" s="5"/>
      <c r="M16" s="5"/>
      <c r="N16" s="5"/>
    </row>
    <row r="17" s="28" customFormat="1" spans="1:14">
      <c r="A17" s="18" t="s">
        <v>57</v>
      </c>
      <c r="B17" s="18"/>
      <c r="C17" s="18"/>
      <c r="D17" s="18"/>
      <c r="E17" s="18"/>
      <c r="F17" s="18"/>
      <c r="G17" s="18"/>
      <c r="H17" s="18"/>
      <c r="I17" s="18"/>
      <c r="J17" s="21">
        <f>SUM(J13:J16)+I6</f>
        <v>100</v>
      </c>
      <c r="K17" s="5">
        <f>SUM(K13:K16)+N6</f>
        <v>92.73</v>
      </c>
      <c r="L17" s="5"/>
      <c r="M17" s="5"/>
      <c r="N17" s="5"/>
    </row>
    <row r="18" s="28" customFormat="1" spans="1:14">
      <c r="A18" s="30"/>
      <c r="B18" s="30"/>
      <c r="C18" s="30"/>
      <c r="D18" s="30"/>
      <c r="E18" s="30"/>
      <c r="F18" s="30"/>
      <c r="G18" s="30"/>
      <c r="H18" s="30"/>
      <c r="I18" s="30"/>
      <c r="J18" s="30"/>
      <c r="K18" s="30"/>
      <c r="L18" s="30"/>
      <c r="M18" s="30"/>
      <c r="N18" s="30"/>
    </row>
    <row r="19" s="28" customFormat="1" ht="127.2" customHeight="1" spans="1:14">
      <c r="A19" s="31" t="s">
        <v>58</v>
      </c>
      <c r="B19" s="31"/>
      <c r="C19" s="31"/>
      <c r="D19" s="31"/>
      <c r="E19" s="31"/>
      <c r="F19" s="31"/>
      <c r="G19" s="31"/>
      <c r="H19" s="31"/>
      <c r="I19" s="31"/>
      <c r="J19" s="31"/>
      <c r="K19" s="31"/>
      <c r="L19" s="31"/>
      <c r="M19" s="31"/>
      <c r="N19" s="31"/>
    </row>
  </sheetData>
  <mergeCells count="43">
    <mergeCell ref="A1:N1"/>
    <mergeCell ref="A2:N2"/>
    <mergeCell ref="A3:B3"/>
    <mergeCell ref="C3:N3"/>
    <mergeCell ref="A4:B4"/>
    <mergeCell ref="C4:G4"/>
    <mergeCell ref="I4:N4"/>
    <mergeCell ref="C5:E5"/>
    <mergeCell ref="I5:L5"/>
    <mergeCell ref="C6:E6"/>
    <mergeCell ref="I6:L6"/>
    <mergeCell ref="C7:E7"/>
    <mergeCell ref="I7:L7"/>
    <mergeCell ref="C8:E8"/>
    <mergeCell ref="I8:L8"/>
    <mergeCell ref="C9:E9"/>
    <mergeCell ref="I9:L9"/>
    <mergeCell ref="B10:G10"/>
    <mergeCell ref="H10:N10"/>
    <mergeCell ref="B11:G11"/>
    <mergeCell ref="H11:N11"/>
    <mergeCell ref="E12:G12"/>
    <mergeCell ref="H12:I12"/>
    <mergeCell ref="L12:N12"/>
    <mergeCell ref="E13:G13"/>
    <mergeCell ref="H13:I13"/>
    <mergeCell ref="L13:N13"/>
    <mergeCell ref="E14:G14"/>
    <mergeCell ref="H14:I14"/>
    <mergeCell ref="L14:N14"/>
    <mergeCell ref="E15:G15"/>
    <mergeCell ref="H15:I15"/>
    <mergeCell ref="L15:N15"/>
    <mergeCell ref="E16:G16"/>
    <mergeCell ref="H16:I16"/>
    <mergeCell ref="L16:N16"/>
    <mergeCell ref="A17:I17"/>
    <mergeCell ref="L17:N17"/>
    <mergeCell ref="A19:N19"/>
    <mergeCell ref="A10:A11"/>
    <mergeCell ref="A12:A16"/>
    <mergeCell ref="B13:B14"/>
    <mergeCell ref="A5:B9"/>
  </mergeCells>
  <pageMargins left="0.75" right="0.75" top="1" bottom="1" header="0.5" footer="0.5"/>
  <pageSetup paperSize="9" scale="60"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5"/>
  <sheetViews>
    <sheetView workbookViewId="0">
      <selection activeCell="C3" sqref="C3:N3"/>
    </sheetView>
  </sheetViews>
  <sheetFormatPr defaultColWidth="9" defaultRowHeight="13.5"/>
  <cols>
    <col min="1" max="3" width="9" style="28"/>
    <col min="4" max="4" width="18.225" style="28" customWidth="1"/>
    <col min="5" max="5" width="2.10833333333333" style="28" customWidth="1"/>
    <col min="6" max="7" width="9" style="28"/>
    <col min="8" max="9" width="10.25" style="28" customWidth="1"/>
    <col min="10" max="16384" width="9" style="28"/>
  </cols>
  <sheetData>
    <row r="1" s="28" customFormat="1" ht="20.4" customHeight="1" spans="1:14">
      <c r="A1" s="29" t="s">
        <v>0</v>
      </c>
      <c r="B1" s="29"/>
      <c r="C1" s="29"/>
      <c r="D1" s="29"/>
      <c r="E1" s="29"/>
      <c r="F1" s="29"/>
      <c r="G1" s="29"/>
      <c r="H1" s="29"/>
      <c r="I1" s="29"/>
      <c r="J1" s="29"/>
      <c r="K1" s="29"/>
      <c r="L1" s="29"/>
      <c r="M1" s="29"/>
      <c r="N1" s="29"/>
    </row>
    <row r="2" s="28" customFormat="1" spans="1:14">
      <c r="A2" s="3" t="s">
        <v>59</v>
      </c>
      <c r="B2" s="3"/>
      <c r="C2" s="3"/>
      <c r="D2" s="3"/>
      <c r="E2" s="3"/>
      <c r="F2" s="3"/>
      <c r="G2" s="3"/>
      <c r="H2" s="3"/>
      <c r="I2" s="3"/>
      <c r="J2" s="3"/>
      <c r="K2" s="3"/>
      <c r="L2" s="3"/>
      <c r="M2" s="3"/>
      <c r="N2" s="3"/>
    </row>
    <row r="3" s="28" customFormat="1" ht="17" customHeight="1" spans="1:14">
      <c r="A3" s="4" t="s">
        <v>2</v>
      </c>
      <c r="B3" s="4"/>
      <c r="C3" s="5" t="s">
        <v>421</v>
      </c>
      <c r="D3" s="5"/>
      <c r="E3" s="5"/>
      <c r="F3" s="5"/>
      <c r="G3" s="5"/>
      <c r="H3" s="5"/>
      <c r="I3" s="5"/>
      <c r="J3" s="5"/>
      <c r="K3" s="5"/>
      <c r="L3" s="5"/>
      <c r="M3" s="5"/>
      <c r="N3" s="5"/>
    </row>
    <row r="4" s="28" customFormat="1" ht="17" customHeight="1" spans="1:14">
      <c r="A4" s="4" t="s">
        <v>4</v>
      </c>
      <c r="B4" s="4"/>
      <c r="C4" s="5" t="s">
        <v>5</v>
      </c>
      <c r="D4" s="5"/>
      <c r="E4" s="5"/>
      <c r="F4" s="5"/>
      <c r="G4" s="5"/>
      <c r="H4" s="4" t="s">
        <v>6</v>
      </c>
      <c r="I4" s="5" t="s">
        <v>7</v>
      </c>
      <c r="J4" s="5"/>
      <c r="K4" s="5"/>
      <c r="L4" s="5"/>
      <c r="M4" s="5"/>
      <c r="N4" s="5"/>
    </row>
    <row r="5" s="28" customFormat="1" ht="28" customHeight="1" spans="1:14">
      <c r="A5" s="6" t="s">
        <v>8</v>
      </c>
      <c r="B5" s="7"/>
      <c r="C5" s="4"/>
      <c r="D5" s="4"/>
      <c r="E5" s="4"/>
      <c r="F5" s="4" t="s">
        <v>9</v>
      </c>
      <c r="G5" s="4" t="s">
        <v>10</v>
      </c>
      <c r="H5" s="4" t="s">
        <v>11</v>
      </c>
      <c r="I5" s="4" t="s">
        <v>12</v>
      </c>
      <c r="J5" s="4"/>
      <c r="K5" s="4"/>
      <c r="L5" s="4"/>
      <c r="M5" s="4" t="s">
        <v>13</v>
      </c>
      <c r="N5" s="4" t="s">
        <v>14</v>
      </c>
    </row>
    <row r="6" s="28" customFormat="1" ht="19" customHeight="1" spans="1:14">
      <c r="A6" s="8"/>
      <c r="B6" s="9"/>
      <c r="C6" s="10" t="s">
        <v>15</v>
      </c>
      <c r="D6" s="10"/>
      <c r="E6" s="10"/>
      <c r="F6" s="5">
        <v>91.5</v>
      </c>
      <c r="G6" s="5">
        <v>70.2</v>
      </c>
      <c r="H6" s="5">
        <v>67.2</v>
      </c>
      <c r="I6" s="4">
        <v>10</v>
      </c>
      <c r="J6" s="4"/>
      <c r="K6" s="4"/>
      <c r="L6" s="4"/>
      <c r="M6" s="27">
        <f>H6/G6</f>
        <v>0.957264957264957</v>
      </c>
      <c r="N6" s="25">
        <f>ROUND(M6*10,2)</f>
        <v>9.57</v>
      </c>
    </row>
    <row r="7" s="28" customFormat="1" spans="1:14">
      <c r="A7" s="8"/>
      <c r="B7" s="9"/>
      <c r="C7" s="4" t="s">
        <v>16</v>
      </c>
      <c r="D7" s="4"/>
      <c r="E7" s="4"/>
      <c r="F7" s="5">
        <v>91.5</v>
      </c>
      <c r="G7" s="5">
        <v>70.2</v>
      </c>
      <c r="H7" s="5">
        <v>67.2</v>
      </c>
      <c r="I7" s="5" t="s">
        <v>17</v>
      </c>
      <c r="J7" s="5"/>
      <c r="K7" s="5"/>
      <c r="L7" s="5"/>
      <c r="M7" s="5" t="s">
        <v>17</v>
      </c>
      <c r="N7" s="5" t="s">
        <v>17</v>
      </c>
    </row>
    <row r="8" s="28" customFormat="1" spans="1:14">
      <c r="A8" s="8"/>
      <c r="B8" s="9"/>
      <c r="C8" s="4" t="s">
        <v>18</v>
      </c>
      <c r="D8" s="4"/>
      <c r="E8" s="4"/>
      <c r="F8" s="5">
        <v>0</v>
      </c>
      <c r="G8" s="5">
        <v>0</v>
      </c>
      <c r="H8" s="5">
        <v>0</v>
      </c>
      <c r="I8" s="5" t="s">
        <v>17</v>
      </c>
      <c r="J8" s="5"/>
      <c r="K8" s="5"/>
      <c r="L8" s="5"/>
      <c r="M8" s="5" t="s">
        <v>17</v>
      </c>
      <c r="N8" s="5" t="s">
        <v>17</v>
      </c>
    </row>
    <row r="9" s="28" customFormat="1" spans="1:14">
      <c r="A9" s="11"/>
      <c r="B9" s="12"/>
      <c r="C9" s="4" t="s">
        <v>19</v>
      </c>
      <c r="D9" s="4"/>
      <c r="E9" s="4"/>
      <c r="F9" s="5">
        <v>0</v>
      </c>
      <c r="G9" s="5">
        <v>0</v>
      </c>
      <c r="H9" s="5">
        <v>0</v>
      </c>
      <c r="I9" s="5" t="s">
        <v>17</v>
      </c>
      <c r="J9" s="5"/>
      <c r="K9" s="5"/>
      <c r="L9" s="5"/>
      <c r="M9" s="5" t="s">
        <v>17</v>
      </c>
      <c r="N9" s="5" t="s">
        <v>17</v>
      </c>
    </row>
    <row r="10" s="28" customFormat="1" spans="1:14">
      <c r="A10" s="4" t="s">
        <v>20</v>
      </c>
      <c r="B10" s="4" t="s">
        <v>21</v>
      </c>
      <c r="C10" s="4"/>
      <c r="D10" s="4"/>
      <c r="E10" s="4"/>
      <c r="F10" s="4"/>
      <c r="G10" s="4"/>
      <c r="H10" s="4" t="s">
        <v>22</v>
      </c>
      <c r="I10" s="4"/>
      <c r="J10" s="4"/>
      <c r="K10" s="4"/>
      <c r="L10" s="4"/>
      <c r="M10" s="4"/>
      <c r="N10" s="4"/>
    </row>
    <row r="11" s="28" customFormat="1" ht="44.4" customHeight="1" spans="1:14">
      <c r="A11" s="4"/>
      <c r="B11" s="13" t="s">
        <v>422</v>
      </c>
      <c r="C11" s="13"/>
      <c r="D11" s="13"/>
      <c r="E11" s="13"/>
      <c r="F11" s="13"/>
      <c r="G11" s="13"/>
      <c r="H11" s="13" t="s">
        <v>423</v>
      </c>
      <c r="I11" s="13"/>
      <c r="J11" s="13"/>
      <c r="K11" s="13"/>
      <c r="L11" s="13"/>
      <c r="M11" s="13"/>
      <c r="N11" s="13"/>
    </row>
    <row r="12" s="28" customFormat="1" ht="31.8" customHeight="1" spans="1:14">
      <c r="A12" s="14" t="s">
        <v>25</v>
      </c>
      <c r="B12" s="4" t="s">
        <v>26</v>
      </c>
      <c r="C12" s="4" t="s">
        <v>27</v>
      </c>
      <c r="D12" s="4" t="s">
        <v>28</v>
      </c>
      <c r="E12" s="4" t="s">
        <v>29</v>
      </c>
      <c r="F12" s="4"/>
      <c r="G12" s="4"/>
      <c r="H12" s="4" t="s">
        <v>30</v>
      </c>
      <c r="I12" s="4"/>
      <c r="J12" s="4" t="s">
        <v>12</v>
      </c>
      <c r="K12" s="4" t="s">
        <v>14</v>
      </c>
      <c r="L12" s="4" t="s">
        <v>31</v>
      </c>
      <c r="M12" s="4"/>
      <c r="N12" s="4"/>
    </row>
    <row r="13" s="28" customFormat="1" spans="1:14">
      <c r="A13" s="15"/>
      <c r="B13" s="4" t="s">
        <v>87</v>
      </c>
      <c r="C13" s="14" t="s">
        <v>66</v>
      </c>
      <c r="D13" s="60" t="s">
        <v>424</v>
      </c>
      <c r="E13" s="63" t="s">
        <v>43</v>
      </c>
      <c r="F13" s="33"/>
      <c r="G13" s="34"/>
      <c r="H13" s="64" t="s">
        <v>44</v>
      </c>
      <c r="I13" s="47"/>
      <c r="J13" s="54">
        <v>20</v>
      </c>
      <c r="K13" s="54">
        <v>18</v>
      </c>
      <c r="L13" s="64" t="s">
        <v>68</v>
      </c>
      <c r="M13" s="67"/>
      <c r="N13" s="47"/>
    </row>
    <row r="14" s="28" customFormat="1" spans="1:14">
      <c r="A14" s="15"/>
      <c r="B14" s="4"/>
      <c r="C14" s="15"/>
      <c r="D14" s="61"/>
      <c r="E14" s="65"/>
      <c r="F14" s="36"/>
      <c r="G14" s="37"/>
      <c r="H14" s="38"/>
      <c r="I14" s="50"/>
      <c r="J14" s="55"/>
      <c r="K14" s="55"/>
      <c r="L14" s="38"/>
      <c r="M14" s="68"/>
      <c r="N14" s="50"/>
    </row>
    <row r="15" s="28" customFormat="1" spans="1:14">
      <c r="A15" s="15"/>
      <c r="B15" s="4"/>
      <c r="C15" s="32"/>
      <c r="D15" s="62"/>
      <c r="E15" s="66"/>
      <c r="F15" s="39"/>
      <c r="G15" s="40"/>
      <c r="H15" s="41"/>
      <c r="I15" s="52"/>
      <c r="J15" s="56"/>
      <c r="K15" s="56"/>
      <c r="L15" s="41"/>
      <c r="M15" s="69"/>
      <c r="N15" s="52"/>
    </row>
    <row r="16" s="28" customFormat="1" spans="1:14">
      <c r="A16" s="15"/>
      <c r="B16" s="4"/>
      <c r="C16" s="14" t="s">
        <v>69</v>
      </c>
      <c r="D16" s="60" t="s">
        <v>425</v>
      </c>
      <c r="E16" s="63" t="s">
        <v>426</v>
      </c>
      <c r="F16" s="33"/>
      <c r="G16" s="34"/>
      <c r="H16" s="64" t="s">
        <v>240</v>
      </c>
      <c r="I16" s="47"/>
      <c r="J16" s="54">
        <v>15</v>
      </c>
      <c r="K16" s="54">
        <v>15</v>
      </c>
      <c r="L16" s="64"/>
      <c r="M16" s="67"/>
      <c r="N16" s="47"/>
    </row>
    <row r="17" s="28" customFormat="1" spans="1:14">
      <c r="A17" s="15"/>
      <c r="B17" s="4"/>
      <c r="C17" s="15"/>
      <c r="D17" s="61"/>
      <c r="E17" s="65"/>
      <c r="F17" s="36"/>
      <c r="G17" s="37"/>
      <c r="H17" s="38"/>
      <c r="I17" s="50"/>
      <c r="J17" s="55"/>
      <c r="K17" s="55"/>
      <c r="L17" s="38"/>
      <c r="M17" s="68"/>
      <c r="N17" s="50"/>
    </row>
    <row r="18" s="28" customFormat="1" spans="1:14">
      <c r="A18" s="15"/>
      <c r="B18" s="4"/>
      <c r="C18" s="32"/>
      <c r="D18" s="62"/>
      <c r="E18" s="66"/>
      <c r="F18" s="39"/>
      <c r="G18" s="40"/>
      <c r="H18" s="41"/>
      <c r="I18" s="52"/>
      <c r="J18" s="56"/>
      <c r="K18" s="56"/>
      <c r="L18" s="41"/>
      <c r="M18" s="69"/>
      <c r="N18" s="52"/>
    </row>
    <row r="19" s="28" customFormat="1" spans="1:14">
      <c r="A19" s="15"/>
      <c r="B19" s="4"/>
      <c r="C19" s="4" t="s">
        <v>224</v>
      </c>
      <c r="D19" s="16" t="s">
        <v>427</v>
      </c>
      <c r="E19" s="44" t="s">
        <v>428</v>
      </c>
      <c r="F19" s="45"/>
      <c r="G19" s="46"/>
      <c r="H19" s="5" t="s">
        <v>429</v>
      </c>
      <c r="I19" s="5"/>
      <c r="J19" s="5">
        <v>15</v>
      </c>
      <c r="K19" s="5">
        <v>15</v>
      </c>
      <c r="L19" s="5"/>
      <c r="M19" s="5"/>
      <c r="N19" s="5"/>
    </row>
    <row r="20" s="28" customFormat="1" ht="53" customHeight="1" spans="1:14">
      <c r="A20" s="15"/>
      <c r="B20" s="4" t="s">
        <v>50</v>
      </c>
      <c r="C20" s="4" t="s">
        <v>72</v>
      </c>
      <c r="D20" s="16" t="s">
        <v>430</v>
      </c>
      <c r="E20" s="21" t="s">
        <v>43</v>
      </c>
      <c r="F20" s="21"/>
      <c r="G20" s="21"/>
      <c r="H20" s="5" t="s">
        <v>44</v>
      </c>
      <c r="I20" s="5"/>
      <c r="J20" s="5">
        <v>30</v>
      </c>
      <c r="K20" s="5">
        <v>28</v>
      </c>
      <c r="L20" s="5" t="s">
        <v>68</v>
      </c>
      <c r="M20" s="5"/>
      <c r="N20" s="5"/>
    </row>
    <row r="21" s="28" customFormat="1" spans="1:14">
      <c r="A21" s="15"/>
      <c r="B21" s="14" t="s">
        <v>74</v>
      </c>
      <c r="C21" s="4" t="s">
        <v>54</v>
      </c>
      <c r="D21" s="16" t="s">
        <v>55</v>
      </c>
      <c r="E21" s="5" t="s">
        <v>114</v>
      </c>
      <c r="F21" s="5"/>
      <c r="G21" s="5"/>
      <c r="H21" s="22">
        <v>0.95</v>
      </c>
      <c r="I21" s="5"/>
      <c r="J21" s="5">
        <v>10</v>
      </c>
      <c r="K21" s="5">
        <v>8</v>
      </c>
      <c r="L21" s="5" t="s">
        <v>431</v>
      </c>
      <c r="M21" s="5"/>
      <c r="N21" s="5"/>
    </row>
    <row r="22" s="28" customFormat="1" ht="38" customHeight="1" spans="1:14">
      <c r="A22" s="32"/>
      <c r="B22" s="32"/>
      <c r="C22" s="4"/>
      <c r="D22" s="16"/>
      <c r="E22" s="5"/>
      <c r="F22" s="5"/>
      <c r="G22" s="5"/>
      <c r="H22" s="5"/>
      <c r="I22" s="5"/>
      <c r="J22" s="5"/>
      <c r="K22" s="5"/>
      <c r="L22" s="5"/>
      <c r="M22" s="5"/>
      <c r="N22" s="5"/>
    </row>
    <row r="23" s="28" customFormat="1" spans="1:14">
      <c r="A23" s="18" t="s">
        <v>57</v>
      </c>
      <c r="B23" s="18"/>
      <c r="C23" s="18"/>
      <c r="D23" s="18"/>
      <c r="E23" s="18"/>
      <c r="F23" s="18"/>
      <c r="G23" s="18"/>
      <c r="H23" s="18"/>
      <c r="I23" s="18"/>
      <c r="J23" s="21">
        <f>SUM(J13:J22)+I6</f>
        <v>100</v>
      </c>
      <c r="K23" s="23">
        <f>SUM(K13:K22)+N6</f>
        <v>93.57</v>
      </c>
      <c r="L23" s="5"/>
      <c r="M23" s="5"/>
      <c r="N23" s="5"/>
    </row>
    <row r="24" s="28" customFormat="1" spans="1:14">
      <c r="A24" s="30"/>
      <c r="B24" s="30"/>
      <c r="C24" s="30"/>
      <c r="D24" s="30"/>
      <c r="E24" s="30"/>
      <c r="F24" s="30"/>
      <c r="G24" s="30"/>
      <c r="H24" s="30"/>
      <c r="I24" s="30"/>
      <c r="J24" s="30"/>
      <c r="K24" s="30"/>
      <c r="L24" s="30"/>
      <c r="M24" s="30"/>
      <c r="N24" s="30"/>
    </row>
    <row r="25" s="28" customFormat="1" ht="127.2" customHeight="1" spans="1:14">
      <c r="A25" s="31" t="s">
        <v>58</v>
      </c>
      <c r="B25" s="31"/>
      <c r="C25" s="31"/>
      <c r="D25" s="31"/>
      <c r="E25" s="31"/>
      <c r="F25" s="31"/>
      <c r="G25" s="31"/>
      <c r="H25" s="31"/>
      <c r="I25" s="31"/>
      <c r="J25" s="31"/>
      <c r="K25" s="31"/>
      <c r="L25" s="31"/>
      <c r="M25" s="31"/>
      <c r="N25" s="31"/>
    </row>
  </sheetData>
  <mergeCells count="59">
    <mergeCell ref="A1:N1"/>
    <mergeCell ref="A2:N2"/>
    <mergeCell ref="A3:B3"/>
    <mergeCell ref="C3:N3"/>
    <mergeCell ref="A4:B4"/>
    <mergeCell ref="C4:G4"/>
    <mergeCell ref="I4:N4"/>
    <mergeCell ref="C5:E5"/>
    <mergeCell ref="I5:L5"/>
    <mergeCell ref="C6:E6"/>
    <mergeCell ref="I6:L6"/>
    <mergeCell ref="C7:E7"/>
    <mergeCell ref="I7:L7"/>
    <mergeCell ref="C8:E8"/>
    <mergeCell ref="I8:L8"/>
    <mergeCell ref="C9:E9"/>
    <mergeCell ref="I9:L9"/>
    <mergeCell ref="B10:G10"/>
    <mergeCell ref="H10:N10"/>
    <mergeCell ref="B11:G11"/>
    <mergeCell ref="H11:N11"/>
    <mergeCell ref="E12:G12"/>
    <mergeCell ref="H12:I12"/>
    <mergeCell ref="L12:N12"/>
    <mergeCell ref="E19:G19"/>
    <mergeCell ref="H19:I19"/>
    <mergeCell ref="L19:N19"/>
    <mergeCell ref="E20:G20"/>
    <mergeCell ref="H20:I20"/>
    <mergeCell ref="L20:N20"/>
    <mergeCell ref="A23:I23"/>
    <mergeCell ref="L23:N23"/>
    <mergeCell ref="A25:N25"/>
    <mergeCell ref="A10:A11"/>
    <mergeCell ref="A12:A22"/>
    <mergeCell ref="B13:B19"/>
    <mergeCell ref="B21:B22"/>
    <mergeCell ref="C13:C15"/>
    <mergeCell ref="C16:C18"/>
    <mergeCell ref="C21:C22"/>
    <mergeCell ref="D13:D15"/>
    <mergeCell ref="D16:D18"/>
    <mergeCell ref="D21:D22"/>
    <mergeCell ref="J13:J15"/>
    <mergeCell ref="J16:J18"/>
    <mergeCell ref="J21:J22"/>
    <mergeCell ref="K13:K15"/>
    <mergeCell ref="K16:K18"/>
    <mergeCell ref="K21:K22"/>
    <mergeCell ref="A5:B9"/>
    <mergeCell ref="E13:G15"/>
    <mergeCell ref="H13:I15"/>
    <mergeCell ref="L13:N15"/>
    <mergeCell ref="E16:G18"/>
    <mergeCell ref="H16:I18"/>
    <mergeCell ref="L16:N18"/>
    <mergeCell ref="E21:G22"/>
    <mergeCell ref="H21:I22"/>
    <mergeCell ref="L21:N22"/>
  </mergeCells>
  <pageMargins left="0.75" right="0.75" top="1" bottom="1" header="0.5" footer="0.5"/>
  <pageSetup paperSize="9" scale="61"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3"/>
  <sheetViews>
    <sheetView workbookViewId="0">
      <selection activeCell="Q19" sqref="Q19"/>
    </sheetView>
  </sheetViews>
  <sheetFormatPr defaultColWidth="9" defaultRowHeight="13.5"/>
  <cols>
    <col min="1" max="3" width="9" style="28"/>
    <col min="4" max="4" width="18.225" style="28" customWidth="1"/>
    <col min="5" max="5" width="2.10833333333333" style="28" customWidth="1"/>
    <col min="6" max="7" width="9" style="28"/>
    <col min="8" max="9" width="10.25" style="28" customWidth="1"/>
    <col min="10" max="16384" width="9" style="28"/>
  </cols>
  <sheetData>
    <row r="1" s="28" customFormat="1" ht="20.4" customHeight="1" spans="1:14">
      <c r="A1" s="29" t="s">
        <v>0</v>
      </c>
      <c r="B1" s="29"/>
      <c r="C1" s="29"/>
      <c r="D1" s="29"/>
      <c r="E1" s="29"/>
      <c r="F1" s="29"/>
      <c r="G1" s="29"/>
      <c r="H1" s="29"/>
      <c r="I1" s="29"/>
      <c r="J1" s="29"/>
      <c r="K1" s="29"/>
      <c r="L1" s="29"/>
      <c r="M1" s="29"/>
      <c r="N1" s="29"/>
    </row>
    <row r="2" s="28" customFormat="1" spans="1:14">
      <c r="A2" s="3" t="s">
        <v>59</v>
      </c>
      <c r="B2" s="3"/>
      <c r="C2" s="3"/>
      <c r="D2" s="3"/>
      <c r="E2" s="3"/>
      <c r="F2" s="3"/>
      <c r="G2" s="3"/>
      <c r="H2" s="3"/>
      <c r="I2" s="3"/>
      <c r="J2" s="3"/>
      <c r="K2" s="3"/>
      <c r="L2" s="3"/>
      <c r="M2" s="3"/>
      <c r="N2" s="3"/>
    </row>
    <row r="3" s="28" customFormat="1" ht="17" customHeight="1" spans="1:14">
      <c r="A3" s="4" t="s">
        <v>2</v>
      </c>
      <c r="B3" s="4"/>
      <c r="C3" s="5" t="s">
        <v>432</v>
      </c>
      <c r="D3" s="5"/>
      <c r="E3" s="5"/>
      <c r="F3" s="5"/>
      <c r="G3" s="5"/>
      <c r="H3" s="5"/>
      <c r="I3" s="5"/>
      <c r="J3" s="5"/>
      <c r="K3" s="5"/>
      <c r="L3" s="5"/>
      <c r="M3" s="5"/>
      <c r="N3" s="5"/>
    </row>
    <row r="4" s="28" customFormat="1" ht="17" customHeight="1" spans="1:14">
      <c r="A4" s="4" t="s">
        <v>4</v>
      </c>
      <c r="B4" s="4"/>
      <c r="C4" s="5" t="s">
        <v>5</v>
      </c>
      <c r="D4" s="5"/>
      <c r="E4" s="5"/>
      <c r="F4" s="5"/>
      <c r="G4" s="5"/>
      <c r="H4" s="4" t="s">
        <v>6</v>
      </c>
      <c r="I4" s="5" t="s">
        <v>7</v>
      </c>
      <c r="J4" s="5"/>
      <c r="K4" s="5"/>
      <c r="L4" s="5"/>
      <c r="M4" s="5"/>
      <c r="N4" s="5"/>
    </row>
    <row r="5" s="28" customFormat="1" ht="28" customHeight="1" spans="1:14">
      <c r="A5" s="6" t="s">
        <v>8</v>
      </c>
      <c r="B5" s="7"/>
      <c r="C5" s="4"/>
      <c r="D5" s="4"/>
      <c r="E5" s="4"/>
      <c r="F5" s="4" t="s">
        <v>9</v>
      </c>
      <c r="G5" s="4" t="s">
        <v>10</v>
      </c>
      <c r="H5" s="4" t="s">
        <v>11</v>
      </c>
      <c r="I5" s="4" t="s">
        <v>12</v>
      </c>
      <c r="J5" s="4"/>
      <c r="K5" s="4"/>
      <c r="L5" s="4"/>
      <c r="M5" s="4" t="s">
        <v>13</v>
      </c>
      <c r="N5" s="4" t="s">
        <v>14</v>
      </c>
    </row>
    <row r="6" s="28" customFormat="1" ht="19" customHeight="1" spans="1:14">
      <c r="A6" s="8"/>
      <c r="B6" s="9"/>
      <c r="C6" s="10" t="s">
        <v>15</v>
      </c>
      <c r="D6" s="10"/>
      <c r="E6" s="10"/>
      <c r="F6" s="5">
        <v>780</v>
      </c>
      <c r="G6" s="5">
        <v>961.4</v>
      </c>
      <c r="H6" s="5">
        <v>821.568901</v>
      </c>
      <c r="I6" s="4">
        <v>10</v>
      </c>
      <c r="J6" s="4"/>
      <c r="K6" s="4"/>
      <c r="L6" s="4"/>
      <c r="M6" s="27">
        <f>H6/G6</f>
        <v>0.85455471291866</v>
      </c>
      <c r="N6" s="25">
        <f>ROUND(M6*10,2)</f>
        <v>8.55</v>
      </c>
    </row>
    <row r="7" s="28" customFormat="1" spans="1:14">
      <c r="A7" s="8"/>
      <c r="B7" s="9"/>
      <c r="C7" s="4" t="s">
        <v>16</v>
      </c>
      <c r="D7" s="4"/>
      <c r="E7" s="4"/>
      <c r="F7" s="5">
        <v>780</v>
      </c>
      <c r="G7" s="5">
        <v>961.4</v>
      </c>
      <c r="H7" s="5">
        <v>821.568901</v>
      </c>
      <c r="I7" s="5" t="s">
        <v>17</v>
      </c>
      <c r="J7" s="5"/>
      <c r="K7" s="5"/>
      <c r="L7" s="5"/>
      <c r="M7" s="5" t="s">
        <v>17</v>
      </c>
      <c r="N7" s="5" t="s">
        <v>17</v>
      </c>
    </row>
    <row r="8" s="28" customFormat="1" spans="1:14">
      <c r="A8" s="8"/>
      <c r="B8" s="9"/>
      <c r="C8" s="4" t="s">
        <v>18</v>
      </c>
      <c r="D8" s="4"/>
      <c r="E8" s="4"/>
      <c r="F8" s="5">
        <v>0</v>
      </c>
      <c r="G8" s="5">
        <v>0</v>
      </c>
      <c r="H8" s="5">
        <v>0</v>
      </c>
      <c r="I8" s="5" t="s">
        <v>17</v>
      </c>
      <c r="J8" s="5"/>
      <c r="K8" s="5"/>
      <c r="L8" s="5"/>
      <c r="M8" s="5" t="s">
        <v>17</v>
      </c>
      <c r="N8" s="5" t="s">
        <v>17</v>
      </c>
    </row>
    <row r="9" s="28" customFormat="1" spans="1:14">
      <c r="A9" s="11"/>
      <c r="B9" s="12"/>
      <c r="C9" s="4" t="s">
        <v>19</v>
      </c>
      <c r="D9" s="4"/>
      <c r="E9" s="4"/>
      <c r="F9" s="5">
        <v>0</v>
      </c>
      <c r="G9" s="5">
        <v>0</v>
      </c>
      <c r="H9" s="5">
        <v>0</v>
      </c>
      <c r="I9" s="5" t="s">
        <v>17</v>
      </c>
      <c r="J9" s="5"/>
      <c r="K9" s="5"/>
      <c r="L9" s="5"/>
      <c r="M9" s="5" t="s">
        <v>17</v>
      </c>
      <c r="N9" s="5" t="s">
        <v>17</v>
      </c>
    </row>
    <row r="10" s="28" customFormat="1" spans="1:14">
      <c r="A10" s="4" t="s">
        <v>20</v>
      </c>
      <c r="B10" s="4" t="s">
        <v>21</v>
      </c>
      <c r="C10" s="4"/>
      <c r="D10" s="4"/>
      <c r="E10" s="4"/>
      <c r="F10" s="4"/>
      <c r="G10" s="4"/>
      <c r="H10" s="4" t="s">
        <v>22</v>
      </c>
      <c r="I10" s="4"/>
      <c r="J10" s="4"/>
      <c r="K10" s="4"/>
      <c r="L10" s="4"/>
      <c r="M10" s="4"/>
      <c r="N10" s="4"/>
    </row>
    <row r="11" s="28" customFormat="1" ht="57" customHeight="1" spans="1:14">
      <c r="A11" s="4"/>
      <c r="B11" s="13" t="s">
        <v>433</v>
      </c>
      <c r="C11" s="13"/>
      <c r="D11" s="13"/>
      <c r="E11" s="13"/>
      <c r="F11" s="13"/>
      <c r="G11" s="13"/>
      <c r="H11" s="13" t="s">
        <v>434</v>
      </c>
      <c r="I11" s="13"/>
      <c r="J11" s="13"/>
      <c r="K11" s="13"/>
      <c r="L11" s="13"/>
      <c r="M11" s="13"/>
      <c r="N11" s="13"/>
    </row>
    <row r="12" s="28" customFormat="1" ht="31.8" customHeight="1" spans="1:14">
      <c r="A12" s="14" t="s">
        <v>25</v>
      </c>
      <c r="B12" s="4" t="s">
        <v>26</v>
      </c>
      <c r="C12" s="4" t="s">
        <v>27</v>
      </c>
      <c r="D12" s="4" t="s">
        <v>28</v>
      </c>
      <c r="E12" s="4" t="s">
        <v>29</v>
      </c>
      <c r="F12" s="4"/>
      <c r="G12" s="4"/>
      <c r="H12" s="4" t="s">
        <v>30</v>
      </c>
      <c r="I12" s="4"/>
      <c r="J12" s="4" t="s">
        <v>12</v>
      </c>
      <c r="K12" s="4" t="s">
        <v>14</v>
      </c>
      <c r="L12" s="4" t="s">
        <v>31</v>
      </c>
      <c r="M12" s="4"/>
      <c r="N12" s="4"/>
    </row>
    <row r="13" s="28" customFormat="1" ht="51" customHeight="1" spans="1:14">
      <c r="A13" s="15"/>
      <c r="B13" s="57" t="s">
        <v>87</v>
      </c>
      <c r="C13" s="57" t="s">
        <v>33</v>
      </c>
      <c r="D13" s="16" t="s">
        <v>435</v>
      </c>
      <c r="E13" s="21" t="s">
        <v>436</v>
      </c>
      <c r="F13" s="21"/>
      <c r="G13" s="21"/>
      <c r="H13" s="24">
        <f>27/28</f>
        <v>0.964285714285714</v>
      </c>
      <c r="I13" s="24"/>
      <c r="J13" s="5">
        <v>5</v>
      </c>
      <c r="K13" s="5">
        <v>4.5</v>
      </c>
      <c r="L13" s="5" t="s">
        <v>437</v>
      </c>
      <c r="M13" s="5"/>
      <c r="N13" s="5"/>
    </row>
    <row r="14" s="28" customFormat="1" spans="1:14">
      <c r="A14" s="15"/>
      <c r="B14" s="58"/>
      <c r="C14" s="58"/>
      <c r="D14" s="16" t="s">
        <v>438</v>
      </c>
      <c r="E14" s="21" t="s">
        <v>439</v>
      </c>
      <c r="F14" s="21"/>
      <c r="G14" s="21"/>
      <c r="H14" s="5" t="s">
        <v>181</v>
      </c>
      <c r="I14" s="5"/>
      <c r="J14" s="5">
        <v>5</v>
      </c>
      <c r="K14" s="5">
        <v>5</v>
      </c>
      <c r="L14" s="5"/>
      <c r="M14" s="5"/>
      <c r="N14" s="5"/>
    </row>
    <row r="15" s="28" customFormat="1" ht="46" customHeight="1" spans="1:14">
      <c r="A15" s="15"/>
      <c r="B15" s="58"/>
      <c r="C15" s="58"/>
      <c r="D15" s="16" t="s">
        <v>286</v>
      </c>
      <c r="E15" s="21" t="s">
        <v>436</v>
      </c>
      <c r="F15" s="21"/>
      <c r="G15" s="21"/>
      <c r="H15" s="22">
        <v>1</v>
      </c>
      <c r="I15" s="5"/>
      <c r="J15" s="5">
        <v>5</v>
      </c>
      <c r="K15" s="5">
        <v>5</v>
      </c>
      <c r="L15" s="5"/>
      <c r="M15" s="5"/>
      <c r="N15" s="5"/>
    </row>
    <row r="16" s="28" customFormat="1" spans="1:14">
      <c r="A16" s="15"/>
      <c r="B16" s="58"/>
      <c r="C16" s="58"/>
      <c r="D16" s="16" t="s">
        <v>440</v>
      </c>
      <c r="E16" s="21" t="s">
        <v>441</v>
      </c>
      <c r="F16" s="21"/>
      <c r="G16" s="21"/>
      <c r="H16" s="5" t="s">
        <v>442</v>
      </c>
      <c r="I16" s="5"/>
      <c r="J16" s="5">
        <v>5</v>
      </c>
      <c r="K16" s="5">
        <v>5</v>
      </c>
      <c r="L16" s="5"/>
      <c r="M16" s="5"/>
      <c r="N16" s="5"/>
    </row>
    <row r="17" s="28" customFormat="1" ht="39" customHeight="1" spans="1:14">
      <c r="A17" s="15"/>
      <c r="B17" s="58"/>
      <c r="C17" s="58"/>
      <c r="D17" s="16" t="s">
        <v>443</v>
      </c>
      <c r="E17" s="21" t="s">
        <v>436</v>
      </c>
      <c r="F17" s="21"/>
      <c r="G17" s="21"/>
      <c r="H17" s="22">
        <v>1</v>
      </c>
      <c r="I17" s="5"/>
      <c r="J17" s="5">
        <v>5</v>
      </c>
      <c r="K17" s="5">
        <v>5</v>
      </c>
      <c r="L17" s="5"/>
      <c r="M17" s="5"/>
      <c r="N17" s="5"/>
    </row>
    <row r="18" s="28" customFormat="1" ht="46" customHeight="1" spans="1:14">
      <c r="A18" s="15"/>
      <c r="B18" s="18" t="s">
        <v>224</v>
      </c>
      <c r="C18" s="59" t="s">
        <v>270</v>
      </c>
      <c r="D18" s="16" t="s">
        <v>444</v>
      </c>
      <c r="E18" s="21" t="s">
        <v>445</v>
      </c>
      <c r="F18" s="21"/>
      <c r="G18" s="21"/>
      <c r="H18" s="5" t="s">
        <v>446</v>
      </c>
      <c r="I18" s="5"/>
      <c r="J18" s="5">
        <v>25</v>
      </c>
      <c r="K18" s="5">
        <v>24</v>
      </c>
      <c r="L18" s="5" t="s">
        <v>447</v>
      </c>
      <c r="M18" s="5"/>
      <c r="N18" s="5"/>
    </row>
    <row r="19" s="28" customFormat="1" ht="38" customHeight="1" spans="1:14">
      <c r="A19" s="15"/>
      <c r="B19" s="18" t="s">
        <v>50</v>
      </c>
      <c r="C19" s="18" t="s">
        <v>120</v>
      </c>
      <c r="D19" s="16" t="s">
        <v>448</v>
      </c>
      <c r="E19" s="21" t="s">
        <v>449</v>
      </c>
      <c r="F19" s="21"/>
      <c r="G19" s="21"/>
      <c r="H19" s="5" t="s">
        <v>450</v>
      </c>
      <c r="I19" s="5"/>
      <c r="J19" s="5">
        <v>30</v>
      </c>
      <c r="K19" s="5">
        <v>30</v>
      </c>
      <c r="L19" s="5"/>
      <c r="M19" s="5"/>
      <c r="N19" s="5"/>
    </row>
    <row r="20" s="28" customFormat="1" ht="51" customHeight="1" spans="1:14">
      <c r="A20" s="15"/>
      <c r="B20" s="18" t="s">
        <v>74</v>
      </c>
      <c r="C20" s="18" t="s">
        <v>54</v>
      </c>
      <c r="D20" s="16" t="s">
        <v>451</v>
      </c>
      <c r="E20" s="21" t="s">
        <v>436</v>
      </c>
      <c r="F20" s="21"/>
      <c r="G20" s="21"/>
      <c r="H20" s="22">
        <v>0.99</v>
      </c>
      <c r="I20" s="5"/>
      <c r="J20" s="5">
        <v>10</v>
      </c>
      <c r="K20" s="5">
        <v>9</v>
      </c>
      <c r="L20" s="5" t="s">
        <v>161</v>
      </c>
      <c r="M20" s="5"/>
      <c r="N20" s="5"/>
    </row>
    <row r="21" s="28" customFormat="1" spans="1:14">
      <c r="A21" s="18" t="s">
        <v>57</v>
      </c>
      <c r="B21" s="18"/>
      <c r="C21" s="18"/>
      <c r="D21" s="18"/>
      <c r="E21" s="18"/>
      <c r="F21" s="18"/>
      <c r="G21" s="18"/>
      <c r="H21" s="18"/>
      <c r="I21" s="18"/>
      <c r="J21" s="21">
        <f>SUM(J13:J20)+I6</f>
        <v>100</v>
      </c>
      <c r="K21" s="23">
        <f>SUM(K13:K20)+N6</f>
        <v>96.05</v>
      </c>
      <c r="L21" s="5"/>
      <c r="M21" s="5"/>
      <c r="N21" s="5"/>
    </row>
    <row r="22" s="28" customFormat="1" spans="1:14">
      <c r="A22" s="30"/>
      <c r="B22" s="30"/>
      <c r="C22" s="30"/>
      <c r="D22" s="30"/>
      <c r="E22" s="30"/>
      <c r="F22" s="30"/>
      <c r="G22" s="30"/>
      <c r="H22" s="30"/>
      <c r="I22" s="30"/>
      <c r="J22" s="30"/>
      <c r="K22" s="30"/>
      <c r="L22" s="30"/>
      <c r="M22" s="30"/>
      <c r="N22" s="30"/>
    </row>
    <row r="23" s="28" customFormat="1" ht="127.2" customHeight="1" spans="1:14">
      <c r="A23" s="31" t="s">
        <v>58</v>
      </c>
      <c r="B23" s="31"/>
      <c r="C23" s="31"/>
      <c r="D23" s="31"/>
      <c r="E23" s="31"/>
      <c r="F23" s="31"/>
      <c r="G23" s="31"/>
      <c r="H23" s="31"/>
      <c r="I23" s="31"/>
      <c r="J23" s="31"/>
      <c r="K23" s="31"/>
      <c r="L23" s="31"/>
      <c r="M23" s="31"/>
      <c r="N23" s="31"/>
    </row>
  </sheetData>
  <mergeCells count="56">
    <mergeCell ref="A1:N1"/>
    <mergeCell ref="A2:N2"/>
    <mergeCell ref="A3:B3"/>
    <mergeCell ref="C3:N3"/>
    <mergeCell ref="A4:B4"/>
    <mergeCell ref="C4:G4"/>
    <mergeCell ref="I4:N4"/>
    <mergeCell ref="C5:E5"/>
    <mergeCell ref="I5:L5"/>
    <mergeCell ref="C6:E6"/>
    <mergeCell ref="I6:L6"/>
    <mergeCell ref="C7:E7"/>
    <mergeCell ref="I7:L7"/>
    <mergeCell ref="C8:E8"/>
    <mergeCell ref="I8:L8"/>
    <mergeCell ref="C9:E9"/>
    <mergeCell ref="I9:L9"/>
    <mergeCell ref="B10:G10"/>
    <mergeCell ref="H10:N10"/>
    <mergeCell ref="B11:G11"/>
    <mergeCell ref="H11:N11"/>
    <mergeCell ref="E12:G12"/>
    <mergeCell ref="H12:I12"/>
    <mergeCell ref="L12:N12"/>
    <mergeCell ref="E13:G13"/>
    <mergeCell ref="H13:I13"/>
    <mergeCell ref="L13:N13"/>
    <mergeCell ref="E14:G14"/>
    <mergeCell ref="H14:I14"/>
    <mergeCell ref="L14:N14"/>
    <mergeCell ref="E15:G15"/>
    <mergeCell ref="H15:I15"/>
    <mergeCell ref="L15:N15"/>
    <mergeCell ref="E16:G16"/>
    <mergeCell ref="H16:I16"/>
    <mergeCell ref="L16:N16"/>
    <mergeCell ref="E17:G17"/>
    <mergeCell ref="H17:I17"/>
    <mergeCell ref="L17:N17"/>
    <mergeCell ref="E18:G18"/>
    <mergeCell ref="H18:I18"/>
    <mergeCell ref="L18:N18"/>
    <mergeCell ref="E19:G19"/>
    <mergeCell ref="H19:I19"/>
    <mergeCell ref="L19:N19"/>
    <mergeCell ref="E20:G20"/>
    <mergeCell ref="H20:I20"/>
    <mergeCell ref="L20:N20"/>
    <mergeCell ref="A21:I21"/>
    <mergeCell ref="L21:N21"/>
    <mergeCell ref="A23:N23"/>
    <mergeCell ref="A10:A11"/>
    <mergeCell ref="A12:A20"/>
    <mergeCell ref="B13:B17"/>
    <mergeCell ref="C13:C17"/>
    <mergeCell ref="A5:B9"/>
  </mergeCells>
  <pageMargins left="0.75" right="0.75" top="1" bottom="1" header="0.5" footer="0.5"/>
  <pageSetup paperSize="9" scale="61"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8"/>
  <sheetViews>
    <sheetView workbookViewId="0">
      <selection activeCell="I4" sqref="I4:N4"/>
    </sheetView>
  </sheetViews>
  <sheetFormatPr defaultColWidth="9" defaultRowHeight="13.5"/>
  <cols>
    <col min="1" max="3" width="9" style="28"/>
    <col min="4" max="4" width="18.225" style="28" customWidth="1"/>
    <col min="5" max="5" width="2.10833333333333" style="28" customWidth="1"/>
    <col min="6" max="7" width="9" style="28"/>
    <col min="8" max="9" width="10.25" style="28" customWidth="1"/>
    <col min="10" max="16384" width="9" style="28"/>
  </cols>
  <sheetData>
    <row r="1" s="28" customFormat="1" ht="20.4" customHeight="1" spans="1:14">
      <c r="A1" s="29" t="s">
        <v>0</v>
      </c>
      <c r="B1" s="29"/>
      <c r="C1" s="29"/>
      <c r="D1" s="29"/>
      <c r="E1" s="29"/>
      <c r="F1" s="29"/>
      <c r="G1" s="29"/>
      <c r="H1" s="29"/>
      <c r="I1" s="29"/>
      <c r="J1" s="29"/>
      <c r="K1" s="29"/>
      <c r="L1" s="29"/>
      <c r="M1" s="29"/>
      <c r="N1" s="29"/>
    </row>
    <row r="2" s="28" customFormat="1" spans="1:14">
      <c r="A2" s="3" t="s">
        <v>59</v>
      </c>
      <c r="B2" s="3"/>
      <c r="C2" s="3"/>
      <c r="D2" s="3"/>
      <c r="E2" s="3"/>
      <c r="F2" s="3"/>
      <c r="G2" s="3"/>
      <c r="H2" s="3"/>
      <c r="I2" s="3"/>
      <c r="J2" s="3"/>
      <c r="K2" s="3"/>
      <c r="L2" s="3"/>
      <c r="M2" s="3"/>
      <c r="N2" s="3"/>
    </row>
    <row r="3" s="28" customFormat="1" ht="17" customHeight="1" spans="1:14">
      <c r="A3" s="4" t="s">
        <v>2</v>
      </c>
      <c r="B3" s="4"/>
      <c r="C3" s="5" t="s">
        <v>452</v>
      </c>
      <c r="D3" s="5"/>
      <c r="E3" s="5"/>
      <c r="F3" s="5"/>
      <c r="G3" s="5"/>
      <c r="H3" s="5"/>
      <c r="I3" s="5"/>
      <c r="J3" s="5"/>
      <c r="K3" s="5"/>
      <c r="L3" s="5"/>
      <c r="M3" s="5"/>
      <c r="N3" s="5"/>
    </row>
    <row r="4" s="28" customFormat="1" ht="17" customHeight="1" spans="1:14">
      <c r="A4" s="4" t="s">
        <v>4</v>
      </c>
      <c r="B4" s="4"/>
      <c r="C4" s="5" t="s">
        <v>5</v>
      </c>
      <c r="D4" s="5"/>
      <c r="E4" s="5"/>
      <c r="F4" s="5"/>
      <c r="G4" s="5"/>
      <c r="H4" s="4" t="s">
        <v>6</v>
      </c>
      <c r="I4" s="5" t="s">
        <v>7</v>
      </c>
      <c r="J4" s="5"/>
      <c r="K4" s="5"/>
      <c r="L4" s="5"/>
      <c r="M4" s="5"/>
      <c r="N4" s="5"/>
    </row>
    <row r="5" s="28" customFormat="1" ht="28" customHeight="1" spans="1:14">
      <c r="A5" s="6" t="s">
        <v>8</v>
      </c>
      <c r="B5" s="7"/>
      <c r="C5" s="4"/>
      <c r="D5" s="4"/>
      <c r="E5" s="4"/>
      <c r="F5" s="4" t="s">
        <v>9</v>
      </c>
      <c r="G5" s="4" t="s">
        <v>10</v>
      </c>
      <c r="H5" s="4" t="s">
        <v>11</v>
      </c>
      <c r="I5" s="4" t="s">
        <v>12</v>
      </c>
      <c r="J5" s="4"/>
      <c r="K5" s="4"/>
      <c r="L5" s="4"/>
      <c r="M5" s="4" t="s">
        <v>13</v>
      </c>
      <c r="N5" s="4" t="s">
        <v>14</v>
      </c>
    </row>
    <row r="6" s="28" customFormat="1" ht="19" customHeight="1" spans="1:14">
      <c r="A6" s="8"/>
      <c r="B6" s="9"/>
      <c r="C6" s="10" t="s">
        <v>15</v>
      </c>
      <c r="D6" s="10"/>
      <c r="E6" s="10"/>
      <c r="F6" s="5">
        <v>962.62</v>
      </c>
      <c r="G6" s="5">
        <v>962.62</v>
      </c>
      <c r="H6" s="5">
        <v>961.009904</v>
      </c>
      <c r="I6" s="4">
        <v>10</v>
      </c>
      <c r="J6" s="4"/>
      <c r="K6" s="4"/>
      <c r="L6" s="4"/>
      <c r="M6" s="27">
        <f>H6/G6</f>
        <v>0.998327381521265</v>
      </c>
      <c r="N6" s="25">
        <f>ROUND(M6*10,2)</f>
        <v>9.98</v>
      </c>
    </row>
    <row r="7" s="28" customFormat="1" spans="1:14">
      <c r="A7" s="8"/>
      <c r="B7" s="9"/>
      <c r="C7" s="4" t="s">
        <v>16</v>
      </c>
      <c r="D7" s="4"/>
      <c r="E7" s="4"/>
      <c r="F7" s="5">
        <v>962.62</v>
      </c>
      <c r="G7" s="5">
        <v>962.62</v>
      </c>
      <c r="H7" s="5">
        <v>961.009904</v>
      </c>
      <c r="I7" s="5" t="s">
        <v>17</v>
      </c>
      <c r="J7" s="5"/>
      <c r="K7" s="5"/>
      <c r="L7" s="5"/>
      <c r="M7" s="5" t="s">
        <v>17</v>
      </c>
      <c r="N7" s="5" t="s">
        <v>17</v>
      </c>
    </row>
    <row r="8" s="28" customFormat="1" spans="1:14">
      <c r="A8" s="8"/>
      <c r="B8" s="9"/>
      <c r="C8" s="4" t="s">
        <v>18</v>
      </c>
      <c r="D8" s="4"/>
      <c r="E8" s="4"/>
      <c r="F8" s="5">
        <v>0</v>
      </c>
      <c r="G8" s="5">
        <v>0</v>
      </c>
      <c r="H8" s="5">
        <v>0</v>
      </c>
      <c r="I8" s="5" t="s">
        <v>17</v>
      </c>
      <c r="J8" s="5"/>
      <c r="K8" s="5"/>
      <c r="L8" s="5"/>
      <c r="M8" s="5" t="s">
        <v>17</v>
      </c>
      <c r="N8" s="5" t="s">
        <v>17</v>
      </c>
    </row>
    <row r="9" s="28" customFormat="1" spans="1:14">
      <c r="A9" s="11"/>
      <c r="B9" s="12"/>
      <c r="C9" s="4" t="s">
        <v>19</v>
      </c>
      <c r="D9" s="4"/>
      <c r="E9" s="4"/>
      <c r="F9" s="5">
        <v>0</v>
      </c>
      <c r="G9" s="5">
        <v>0</v>
      </c>
      <c r="H9" s="5">
        <v>0</v>
      </c>
      <c r="I9" s="5" t="s">
        <v>17</v>
      </c>
      <c r="J9" s="5"/>
      <c r="K9" s="5"/>
      <c r="L9" s="5"/>
      <c r="M9" s="5" t="s">
        <v>17</v>
      </c>
      <c r="N9" s="5" t="s">
        <v>17</v>
      </c>
    </row>
    <row r="10" s="28" customFormat="1" spans="1:14">
      <c r="A10" s="4" t="s">
        <v>20</v>
      </c>
      <c r="B10" s="4" t="s">
        <v>21</v>
      </c>
      <c r="C10" s="4"/>
      <c r="D10" s="4"/>
      <c r="E10" s="4"/>
      <c r="F10" s="4"/>
      <c r="G10" s="4"/>
      <c r="H10" s="4" t="s">
        <v>22</v>
      </c>
      <c r="I10" s="4"/>
      <c r="J10" s="4"/>
      <c r="K10" s="4"/>
      <c r="L10" s="4"/>
      <c r="M10" s="4"/>
      <c r="N10" s="4"/>
    </row>
    <row r="11" s="28" customFormat="1" ht="44.4" customHeight="1" spans="1:14">
      <c r="A11" s="4"/>
      <c r="B11" s="13" t="s">
        <v>453</v>
      </c>
      <c r="C11" s="13"/>
      <c r="D11" s="13"/>
      <c r="E11" s="13"/>
      <c r="F11" s="13"/>
      <c r="G11" s="13"/>
      <c r="H11" s="13" t="s">
        <v>454</v>
      </c>
      <c r="I11" s="13"/>
      <c r="J11" s="13"/>
      <c r="K11" s="13"/>
      <c r="L11" s="13"/>
      <c r="M11" s="13"/>
      <c r="N11" s="13"/>
    </row>
    <row r="12" s="28" customFormat="1" ht="31.8" customHeight="1" spans="1:14">
      <c r="A12" s="14" t="s">
        <v>25</v>
      </c>
      <c r="B12" s="4" t="s">
        <v>26</v>
      </c>
      <c r="C12" s="4" t="s">
        <v>27</v>
      </c>
      <c r="D12" s="4" t="s">
        <v>28</v>
      </c>
      <c r="E12" s="4" t="s">
        <v>29</v>
      </c>
      <c r="F12" s="4"/>
      <c r="G12" s="4"/>
      <c r="H12" s="4" t="s">
        <v>30</v>
      </c>
      <c r="I12" s="4"/>
      <c r="J12" s="4" t="s">
        <v>12</v>
      </c>
      <c r="K12" s="4" t="s">
        <v>14</v>
      </c>
      <c r="L12" s="4" t="s">
        <v>31</v>
      </c>
      <c r="M12" s="4"/>
      <c r="N12" s="4"/>
    </row>
    <row r="13" s="28" customFormat="1" spans="1:14">
      <c r="A13" s="15"/>
      <c r="B13" s="4" t="s">
        <v>87</v>
      </c>
      <c r="C13" s="6" t="s">
        <v>33</v>
      </c>
      <c r="D13" s="16" t="s">
        <v>455</v>
      </c>
      <c r="E13" s="33" t="s">
        <v>149</v>
      </c>
      <c r="F13" s="33"/>
      <c r="G13" s="34"/>
      <c r="H13" s="35">
        <v>0.8889</v>
      </c>
      <c r="I13" s="47"/>
      <c r="J13" s="48">
        <v>15</v>
      </c>
      <c r="K13" s="49">
        <v>13</v>
      </c>
      <c r="L13" s="5" t="s">
        <v>456</v>
      </c>
      <c r="M13" s="5"/>
      <c r="N13" s="5"/>
    </row>
    <row r="14" s="28" customFormat="1" ht="26" customHeight="1" spans="1:14">
      <c r="A14" s="15"/>
      <c r="B14" s="4"/>
      <c r="C14" s="8"/>
      <c r="D14" s="16"/>
      <c r="E14" s="36"/>
      <c r="F14" s="36"/>
      <c r="G14" s="37"/>
      <c r="H14" s="38"/>
      <c r="I14" s="50"/>
      <c r="J14" s="51"/>
      <c r="K14" s="49"/>
      <c r="L14" s="5"/>
      <c r="M14" s="5"/>
      <c r="N14" s="5"/>
    </row>
    <row r="15" s="28" customFormat="1" spans="1:14">
      <c r="A15" s="15"/>
      <c r="B15" s="4"/>
      <c r="C15" s="11"/>
      <c r="D15" s="16"/>
      <c r="E15" s="39"/>
      <c r="F15" s="39"/>
      <c r="G15" s="40"/>
      <c r="H15" s="41"/>
      <c r="I15" s="52"/>
      <c r="J15" s="53"/>
      <c r="K15" s="49"/>
      <c r="L15" s="5"/>
      <c r="M15" s="5"/>
      <c r="N15" s="5"/>
    </row>
    <row r="16" s="28" customFormat="1" spans="1:14">
      <c r="A16" s="15"/>
      <c r="B16" s="4"/>
      <c r="C16" s="6" t="s">
        <v>66</v>
      </c>
      <c r="D16" s="16" t="s">
        <v>457</v>
      </c>
      <c r="E16" s="42" t="s">
        <v>149</v>
      </c>
      <c r="F16" s="42"/>
      <c r="G16" s="42"/>
      <c r="H16" s="43">
        <v>1</v>
      </c>
      <c r="I16" s="47"/>
      <c r="J16" s="54">
        <v>15</v>
      </c>
      <c r="K16" s="49">
        <v>15</v>
      </c>
      <c r="L16" s="5"/>
      <c r="M16" s="5"/>
      <c r="N16" s="5"/>
    </row>
    <row r="17" s="28" customFormat="1" spans="1:14">
      <c r="A17" s="15"/>
      <c r="B17" s="4"/>
      <c r="C17" s="8"/>
      <c r="D17" s="16"/>
      <c r="E17" s="42"/>
      <c r="F17" s="42"/>
      <c r="G17" s="42"/>
      <c r="H17" s="38"/>
      <c r="I17" s="50"/>
      <c r="J17" s="55"/>
      <c r="K17" s="49"/>
      <c r="L17" s="5"/>
      <c r="M17" s="5"/>
      <c r="N17" s="5"/>
    </row>
    <row r="18" s="28" customFormat="1" spans="1:14">
      <c r="A18" s="15"/>
      <c r="B18" s="4"/>
      <c r="C18" s="11"/>
      <c r="D18" s="16"/>
      <c r="E18" s="42"/>
      <c r="F18" s="42"/>
      <c r="G18" s="42"/>
      <c r="H18" s="41"/>
      <c r="I18" s="52"/>
      <c r="J18" s="56"/>
      <c r="K18" s="49"/>
      <c r="L18" s="5"/>
      <c r="M18" s="5"/>
      <c r="N18" s="5"/>
    </row>
    <row r="19" s="28" customFormat="1" spans="1:14">
      <c r="A19" s="15"/>
      <c r="B19" s="4"/>
      <c r="C19" s="6" t="s">
        <v>69</v>
      </c>
      <c r="D19" s="16" t="s">
        <v>458</v>
      </c>
      <c r="E19" s="33" t="s">
        <v>114</v>
      </c>
      <c r="F19" s="33"/>
      <c r="G19" s="34"/>
      <c r="H19" s="43">
        <v>1</v>
      </c>
      <c r="I19" s="47"/>
      <c r="J19" s="54">
        <v>10</v>
      </c>
      <c r="K19" s="49">
        <v>10</v>
      </c>
      <c r="L19" s="5"/>
      <c r="M19" s="5"/>
      <c r="N19" s="5"/>
    </row>
    <row r="20" s="28" customFormat="1" spans="1:14">
      <c r="A20" s="15"/>
      <c r="B20" s="4"/>
      <c r="C20" s="8"/>
      <c r="D20" s="16"/>
      <c r="E20" s="36"/>
      <c r="F20" s="36"/>
      <c r="G20" s="37"/>
      <c r="H20" s="38"/>
      <c r="I20" s="50"/>
      <c r="J20" s="55"/>
      <c r="K20" s="49"/>
      <c r="L20" s="5"/>
      <c r="M20" s="5"/>
      <c r="N20" s="5"/>
    </row>
    <row r="21" s="28" customFormat="1" spans="1:14">
      <c r="A21" s="15"/>
      <c r="B21" s="4"/>
      <c r="C21" s="11"/>
      <c r="D21" s="16"/>
      <c r="E21" s="39"/>
      <c r="F21" s="39"/>
      <c r="G21" s="40"/>
      <c r="H21" s="41"/>
      <c r="I21" s="52"/>
      <c r="J21" s="56"/>
      <c r="K21" s="49"/>
      <c r="L21" s="5"/>
      <c r="M21" s="5"/>
      <c r="N21" s="5"/>
    </row>
    <row r="22" s="28" customFormat="1" spans="1:14">
      <c r="A22" s="15"/>
      <c r="B22" s="4"/>
      <c r="C22" s="4" t="s">
        <v>224</v>
      </c>
      <c r="D22" s="16" t="s">
        <v>459</v>
      </c>
      <c r="E22" s="44" t="s">
        <v>460</v>
      </c>
      <c r="F22" s="45"/>
      <c r="G22" s="46"/>
      <c r="H22" s="5">
        <v>961.01</v>
      </c>
      <c r="I22" s="5"/>
      <c r="J22" s="5">
        <v>10</v>
      </c>
      <c r="K22" s="5">
        <v>10</v>
      </c>
      <c r="L22" s="5"/>
      <c r="M22" s="5"/>
      <c r="N22" s="5"/>
    </row>
    <row r="23" s="28" customFormat="1" ht="22.5" spans="1:14">
      <c r="A23" s="15"/>
      <c r="B23" s="4" t="s">
        <v>50</v>
      </c>
      <c r="C23" s="4" t="s">
        <v>120</v>
      </c>
      <c r="D23" s="16" t="s">
        <v>461</v>
      </c>
      <c r="E23" s="5" t="s">
        <v>288</v>
      </c>
      <c r="F23" s="5"/>
      <c r="G23" s="5"/>
      <c r="H23" s="5">
        <v>0</v>
      </c>
      <c r="I23" s="5"/>
      <c r="J23" s="5">
        <v>30</v>
      </c>
      <c r="K23" s="5">
        <v>30</v>
      </c>
      <c r="L23" s="5"/>
      <c r="M23" s="5"/>
      <c r="N23" s="5"/>
    </row>
    <row r="24" s="28" customFormat="1" spans="1:14">
      <c r="A24" s="15"/>
      <c r="B24" s="14" t="s">
        <v>74</v>
      </c>
      <c r="C24" s="4" t="s">
        <v>54</v>
      </c>
      <c r="D24" s="16" t="s">
        <v>462</v>
      </c>
      <c r="E24" s="42" t="s">
        <v>149</v>
      </c>
      <c r="F24" s="42"/>
      <c r="G24" s="42"/>
      <c r="H24" s="22">
        <v>1</v>
      </c>
      <c r="I24" s="5"/>
      <c r="J24" s="5">
        <v>10</v>
      </c>
      <c r="K24" s="5">
        <v>10</v>
      </c>
      <c r="L24" s="5"/>
      <c r="M24" s="5"/>
      <c r="N24" s="5"/>
    </row>
    <row r="25" s="28" customFormat="1" spans="1:14">
      <c r="A25" s="32"/>
      <c r="B25" s="32"/>
      <c r="C25" s="4"/>
      <c r="D25" s="16"/>
      <c r="E25" s="42"/>
      <c r="F25" s="42"/>
      <c r="G25" s="42"/>
      <c r="H25" s="5"/>
      <c r="I25" s="5"/>
      <c r="J25" s="5"/>
      <c r="K25" s="5"/>
      <c r="L25" s="5"/>
      <c r="M25" s="5"/>
      <c r="N25" s="5"/>
    </row>
    <row r="26" s="28" customFormat="1" spans="1:14">
      <c r="A26" s="18" t="s">
        <v>57</v>
      </c>
      <c r="B26" s="18"/>
      <c r="C26" s="18"/>
      <c r="D26" s="18"/>
      <c r="E26" s="18"/>
      <c r="F26" s="18"/>
      <c r="G26" s="18"/>
      <c r="H26" s="18"/>
      <c r="I26" s="18"/>
      <c r="J26" s="21">
        <f>SUM(J13:J25)+I6</f>
        <v>100</v>
      </c>
      <c r="K26" s="23">
        <f>SUM(K13:K25)+N6</f>
        <v>97.98</v>
      </c>
      <c r="L26" s="5"/>
      <c r="M26" s="5"/>
      <c r="N26" s="5"/>
    </row>
    <row r="27" s="28" customFormat="1" spans="1:14">
      <c r="A27" s="30"/>
      <c r="B27" s="30"/>
      <c r="C27" s="30"/>
      <c r="D27" s="30"/>
      <c r="E27" s="30"/>
      <c r="F27" s="30"/>
      <c r="G27" s="30"/>
      <c r="H27" s="30"/>
      <c r="I27" s="30"/>
      <c r="J27" s="30"/>
      <c r="K27" s="30"/>
      <c r="L27" s="30"/>
      <c r="M27" s="30"/>
      <c r="N27" s="30"/>
    </row>
    <row r="28" s="28" customFormat="1" ht="127.2" customHeight="1" spans="1:14">
      <c r="A28" s="31" t="s">
        <v>58</v>
      </c>
      <c r="B28" s="31"/>
      <c r="C28" s="31"/>
      <c r="D28" s="31"/>
      <c r="E28" s="31"/>
      <c r="F28" s="31"/>
      <c r="G28" s="31"/>
      <c r="H28" s="31"/>
      <c r="I28" s="31"/>
      <c r="J28" s="31"/>
      <c r="K28" s="31"/>
      <c r="L28" s="31"/>
      <c r="M28" s="31"/>
      <c r="N28" s="31"/>
    </row>
  </sheetData>
  <mergeCells count="66">
    <mergeCell ref="A1:N1"/>
    <mergeCell ref="A2:N2"/>
    <mergeCell ref="A3:B3"/>
    <mergeCell ref="C3:N3"/>
    <mergeCell ref="A4:B4"/>
    <mergeCell ref="C4:G4"/>
    <mergeCell ref="I4:N4"/>
    <mergeCell ref="C5:E5"/>
    <mergeCell ref="I5:L5"/>
    <mergeCell ref="C6:E6"/>
    <mergeCell ref="I6:L6"/>
    <mergeCell ref="C7:E7"/>
    <mergeCell ref="I7:L7"/>
    <mergeCell ref="C8:E8"/>
    <mergeCell ref="I8:L8"/>
    <mergeCell ref="C9:E9"/>
    <mergeCell ref="I9:L9"/>
    <mergeCell ref="B10:G10"/>
    <mergeCell ref="H10:N10"/>
    <mergeCell ref="B11:G11"/>
    <mergeCell ref="H11:N11"/>
    <mergeCell ref="E12:G12"/>
    <mergeCell ref="H12:I12"/>
    <mergeCell ref="L12:N12"/>
    <mergeCell ref="E22:G22"/>
    <mergeCell ref="H22:I22"/>
    <mergeCell ref="L22:N22"/>
    <mergeCell ref="E23:G23"/>
    <mergeCell ref="H23:I23"/>
    <mergeCell ref="L23:N23"/>
    <mergeCell ref="A26:I26"/>
    <mergeCell ref="L26:N26"/>
    <mergeCell ref="A28:N28"/>
    <mergeCell ref="A10:A11"/>
    <mergeCell ref="A12:A25"/>
    <mergeCell ref="B13:B22"/>
    <mergeCell ref="B24:B25"/>
    <mergeCell ref="C13:C15"/>
    <mergeCell ref="C16:C18"/>
    <mergeCell ref="C19:C21"/>
    <mergeCell ref="C24:C25"/>
    <mergeCell ref="D13:D15"/>
    <mergeCell ref="D16:D18"/>
    <mergeCell ref="D19:D21"/>
    <mergeCell ref="D24:D25"/>
    <mergeCell ref="J13:J15"/>
    <mergeCell ref="J16:J18"/>
    <mergeCell ref="J19:J21"/>
    <mergeCell ref="J24:J25"/>
    <mergeCell ref="K13:K15"/>
    <mergeCell ref="K16:K18"/>
    <mergeCell ref="K19:K21"/>
    <mergeCell ref="K24:K25"/>
    <mergeCell ref="A5:B9"/>
    <mergeCell ref="E13:G15"/>
    <mergeCell ref="H13:I15"/>
    <mergeCell ref="L13:N15"/>
    <mergeCell ref="E16:G18"/>
    <mergeCell ref="H16:I18"/>
    <mergeCell ref="L16:N18"/>
    <mergeCell ref="E19:G21"/>
    <mergeCell ref="H19:I21"/>
    <mergeCell ref="L19:N21"/>
    <mergeCell ref="E24:G25"/>
    <mergeCell ref="H24:I25"/>
    <mergeCell ref="L24:N25"/>
  </mergeCells>
  <pageMargins left="0.75" right="0.75" top="1" bottom="1" header="0.5" footer="0.5"/>
  <pageSetup paperSize="9" scale="61"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0"/>
  <sheetViews>
    <sheetView workbookViewId="0">
      <selection activeCell="L14" sqref="L14:N14"/>
    </sheetView>
  </sheetViews>
  <sheetFormatPr defaultColWidth="9" defaultRowHeight="13.5"/>
  <cols>
    <col min="1" max="3" width="9" style="28"/>
    <col min="4" max="4" width="18.225" style="28" customWidth="1"/>
    <col min="5" max="5" width="2.10833333333333" style="28" customWidth="1"/>
    <col min="6" max="7" width="9" style="28"/>
    <col min="8" max="9" width="10.25" style="28" customWidth="1"/>
    <col min="10" max="16384" width="9" style="28"/>
  </cols>
  <sheetData>
    <row r="1" s="28" customFormat="1" ht="20.4" customHeight="1" spans="1:14">
      <c r="A1" s="29" t="s">
        <v>0</v>
      </c>
      <c r="B1" s="29"/>
      <c r="C1" s="29"/>
      <c r="D1" s="29"/>
      <c r="E1" s="29"/>
      <c r="F1" s="29"/>
      <c r="G1" s="29"/>
      <c r="H1" s="29"/>
      <c r="I1" s="29"/>
      <c r="J1" s="29"/>
      <c r="K1" s="29"/>
      <c r="L1" s="29"/>
      <c r="M1" s="29"/>
      <c r="N1" s="29"/>
    </row>
    <row r="2" s="28" customFormat="1" spans="1:14">
      <c r="A2" s="3" t="s">
        <v>59</v>
      </c>
      <c r="B2" s="3"/>
      <c r="C2" s="3"/>
      <c r="D2" s="3"/>
      <c r="E2" s="3"/>
      <c r="F2" s="3"/>
      <c r="G2" s="3"/>
      <c r="H2" s="3"/>
      <c r="I2" s="3"/>
      <c r="J2" s="3"/>
      <c r="K2" s="3"/>
      <c r="L2" s="3"/>
      <c r="M2" s="3"/>
      <c r="N2" s="3"/>
    </row>
    <row r="3" s="28" customFormat="1" ht="17" customHeight="1" spans="1:14">
      <c r="A3" s="4" t="s">
        <v>2</v>
      </c>
      <c r="B3" s="4"/>
      <c r="C3" s="5" t="s">
        <v>463</v>
      </c>
      <c r="D3" s="5"/>
      <c r="E3" s="5"/>
      <c r="F3" s="5"/>
      <c r="G3" s="5"/>
      <c r="H3" s="5"/>
      <c r="I3" s="5"/>
      <c r="J3" s="5"/>
      <c r="K3" s="5"/>
      <c r="L3" s="5"/>
      <c r="M3" s="5"/>
      <c r="N3" s="5"/>
    </row>
    <row r="4" s="28" customFormat="1" ht="17" customHeight="1" spans="1:14">
      <c r="A4" s="4" t="s">
        <v>4</v>
      </c>
      <c r="B4" s="4"/>
      <c r="C4" s="5" t="s">
        <v>5</v>
      </c>
      <c r="D4" s="5"/>
      <c r="E4" s="5"/>
      <c r="F4" s="5"/>
      <c r="G4" s="5"/>
      <c r="H4" s="4" t="s">
        <v>6</v>
      </c>
      <c r="I4" s="5" t="s">
        <v>7</v>
      </c>
      <c r="J4" s="5"/>
      <c r="K4" s="5"/>
      <c r="L4" s="5"/>
      <c r="M4" s="5"/>
      <c r="N4" s="5"/>
    </row>
    <row r="5" s="28" customFormat="1" ht="28" customHeight="1" spans="1:14">
      <c r="A5" s="6" t="s">
        <v>8</v>
      </c>
      <c r="B5" s="7"/>
      <c r="C5" s="4"/>
      <c r="D5" s="4"/>
      <c r="E5" s="4"/>
      <c r="F5" s="4" t="s">
        <v>9</v>
      </c>
      <c r="G5" s="4" t="s">
        <v>10</v>
      </c>
      <c r="H5" s="4" t="s">
        <v>11</v>
      </c>
      <c r="I5" s="4" t="s">
        <v>12</v>
      </c>
      <c r="J5" s="4"/>
      <c r="K5" s="4"/>
      <c r="L5" s="4"/>
      <c r="M5" s="4" t="s">
        <v>13</v>
      </c>
      <c r="N5" s="4" t="s">
        <v>14</v>
      </c>
    </row>
    <row r="6" s="28" customFormat="1" ht="19" customHeight="1" spans="1:14">
      <c r="A6" s="8"/>
      <c r="B6" s="9"/>
      <c r="C6" s="10" t="s">
        <v>15</v>
      </c>
      <c r="D6" s="10"/>
      <c r="E6" s="10"/>
      <c r="F6" s="5">
        <v>100</v>
      </c>
      <c r="G6" s="5">
        <v>100</v>
      </c>
      <c r="H6" s="5">
        <v>98.56</v>
      </c>
      <c r="I6" s="4">
        <v>10</v>
      </c>
      <c r="J6" s="4"/>
      <c r="K6" s="4"/>
      <c r="L6" s="4"/>
      <c r="M6" s="27">
        <f>H6/G6</f>
        <v>0.9856</v>
      </c>
      <c r="N6" s="25">
        <f>ROUND(M6*10,2)</f>
        <v>9.86</v>
      </c>
    </row>
    <row r="7" s="28" customFormat="1" spans="1:14">
      <c r="A7" s="8"/>
      <c r="B7" s="9"/>
      <c r="C7" s="4" t="s">
        <v>16</v>
      </c>
      <c r="D7" s="4"/>
      <c r="E7" s="4"/>
      <c r="F7" s="5">
        <v>100</v>
      </c>
      <c r="G7" s="5">
        <v>100</v>
      </c>
      <c r="H7" s="5">
        <v>98.56</v>
      </c>
      <c r="I7" s="5" t="s">
        <v>17</v>
      </c>
      <c r="J7" s="5"/>
      <c r="K7" s="5"/>
      <c r="L7" s="5"/>
      <c r="M7" s="5" t="s">
        <v>17</v>
      </c>
      <c r="N7" s="5" t="s">
        <v>17</v>
      </c>
    </row>
    <row r="8" s="28" customFormat="1" spans="1:14">
      <c r="A8" s="8"/>
      <c r="B8" s="9"/>
      <c r="C8" s="4" t="s">
        <v>18</v>
      </c>
      <c r="D8" s="4"/>
      <c r="E8" s="4"/>
      <c r="F8" s="5">
        <v>0</v>
      </c>
      <c r="G8" s="5">
        <v>0</v>
      </c>
      <c r="H8" s="5">
        <v>0</v>
      </c>
      <c r="I8" s="5" t="s">
        <v>17</v>
      </c>
      <c r="J8" s="5"/>
      <c r="K8" s="5"/>
      <c r="L8" s="5"/>
      <c r="M8" s="5" t="s">
        <v>17</v>
      </c>
      <c r="N8" s="5" t="s">
        <v>17</v>
      </c>
    </row>
    <row r="9" s="28" customFormat="1" spans="1:14">
      <c r="A9" s="11"/>
      <c r="B9" s="12"/>
      <c r="C9" s="4" t="s">
        <v>19</v>
      </c>
      <c r="D9" s="4"/>
      <c r="E9" s="4"/>
      <c r="F9" s="5">
        <v>0</v>
      </c>
      <c r="G9" s="5">
        <v>0</v>
      </c>
      <c r="H9" s="5">
        <v>0</v>
      </c>
      <c r="I9" s="5" t="s">
        <v>17</v>
      </c>
      <c r="J9" s="5"/>
      <c r="K9" s="5"/>
      <c r="L9" s="5"/>
      <c r="M9" s="5" t="s">
        <v>17</v>
      </c>
      <c r="N9" s="5" t="s">
        <v>17</v>
      </c>
    </row>
    <row r="10" s="28" customFormat="1" spans="1:14">
      <c r="A10" s="4" t="s">
        <v>20</v>
      </c>
      <c r="B10" s="4" t="s">
        <v>21</v>
      </c>
      <c r="C10" s="4"/>
      <c r="D10" s="4"/>
      <c r="E10" s="4"/>
      <c r="F10" s="4"/>
      <c r="G10" s="4"/>
      <c r="H10" s="4" t="s">
        <v>22</v>
      </c>
      <c r="I10" s="4"/>
      <c r="J10" s="4"/>
      <c r="K10" s="4"/>
      <c r="L10" s="4"/>
      <c r="M10" s="4"/>
      <c r="N10" s="4"/>
    </row>
    <row r="11" s="28" customFormat="1" ht="44.4" customHeight="1" spans="1:14">
      <c r="A11" s="4"/>
      <c r="B11" s="13" t="s">
        <v>464</v>
      </c>
      <c r="C11" s="13"/>
      <c r="D11" s="13"/>
      <c r="E11" s="13"/>
      <c r="F11" s="13"/>
      <c r="G11" s="13"/>
      <c r="H11" s="13" t="s">
        <v>465</v>
      </c>
      <c r="I11" s="13"/>
      <c r="J11" s="13"/>
      <c r="K11" s="13"/>
      <c r="L11" s="13"/>
      <c r="M11" s="13"/>
      <c r="N11" s="13"/>
    </row>
    <row r="12" s="28" customFormat="1" ht="31.8" customHeight="1" spans="1:14">
      <c r="A12" s="4" t="s">
        <v>25</v>
      </c>
      <c r="B12" s="4" t="s">
        <v>26</v>
      </c>
      <c r="C12" s="4" t="s">
        <v>27</v>
      </c>
      <c r="D12" s="4" t="s">
        <v>28</v>
      </c>
      <c r="E12" s="4" t="s">
        <v>29</v>
      </c>
      <c r="F12" s="4"/>
      <c r="G12" s="4"/>
      <c r="H12" s="4" t="s">
        <v>30</v>
      </c>
      <c r="I12" s="4"/>
      <c r="J12" s="4" t="s">
        <v>12</v>
      </c>
      <c r="K12" s="4" t="s">
        <v>14</v>
      </c>
      <c r="L12" s="4" t="s">
        <v>31</v>
      </c>
      <c r="M12" s="4"/>
      <c r="N12" s="4"/>
    </row>
    <row r="13" s="28" customFormat="1" ht="45" customHeight="1" spans="1:14">
      <c r="A13" s="4"/>
      <c r="B13" s="16" t="s">
        <v>366</v>
      </c>
      <c r="C13" s="16" t="s">
        <v>367</v>
      </c>
      <c r="D13" s="16" t="s">
        <v>329</v>
      </c>
      <c r="E13" s="21" t="s">
        <v>466</v>
      </c>
      <c r="F13" s="21"/>
      <c r="G13" s="21"/>
      <c r="H13" s="5" t="s">
        <v>467</v>
      </c>
      <c r="I13" s="5"/>
      <c r="J13" s="5">
        <v>10</v>
      </c>
      <c r="K13" s="5">
        <v>8.6</v>
      </c>
      <c r="L13" s="5" t="s">
        <v>468</v>
      </c>
      <c r="M13" s="5"/>
      <c r="N13" s="5"/>
    </row>
    <row r="14" s="28" customFormat="1" ht="34" customHeight="1" spans="1:14">
      <c r="A14" s="4"/>
      <c r="B14" s="16" t="s">
        <v>197</v>
      </c>
      <c r="C14" s="16" t="s">
        <v>198</v>
      </c>
      <c r="D14" s="16" t="s">
        <v>469</v>
      </c>
      <c r="E14" s="21" t="s">
        <v>114</v>
      </c>
      <c r="F14" s="21"/>
      <c r="G14" s="21"/>
      <c r="H14" s="22">
        <v>0.99</v>
      </c>
      <c r="I14" s="5"/>
      <c r="J14" s="5">
        <v>10</v>
      </c>
      <c r="K14" s="5">
        <v>9.8</v>
      </c>
      <c r="L14" s="5" t="s">
        <v>277</v>
      </c>
      <c r="M14" s="5"/>
      <c r="N14" s="5"/>
    </row>
    <row r="15" s="28" customFormat="1" ht="39" customHeight="1" spans="1:14">
      <c r="A15" s="4"/>
      <c r="B15" s="16" t="s">
        <v>200</v>
      </c>
      <c r="C15" s="16" t="s">
        <v>215</v>
      </c>
      <c r="D15" s="16" t="s">
        <v>470</v>
      </c>
      <c r="E15" s="21" t="s">
        <v>365</v>
      </c>
      <c r="F15" s="21"/>
      <c r="G15" s="21"/>
      <c r="H15" s="22">
        <v>0.99</v>
      </c>
      <c r="I15" s="5"/>
      <c r="J15" s="5">
        <v>20</v>
      </c>
      <c r="K15" s="5">
        <v>19.8</v>
      </c>
      <c r="L15" s="5" t="s">
        <v>277</v>
      </c>
      <c r="M15" s="5"/>
      <c r="N15" s="5"/>
    </row>
    <row r="16" s="28" customFormat="1" ht="27" customHeight="1" spans="1:14">
      <c r="A16" s="4"/>
      <c r="B16" s="16" t="s">
        <v>205</v>
      </c>
      <c r="C16" s="16" t="s">
        <v>352</v>
      </c>
      <c r="D16" s="16" t="s">
        <v>471</v>
      </c>
      <c r="E16" s="21" t="s">
        <v>472</v>
      </c>
      <c r="F16" s="21"/>
      <c r="G16" s="21"/>
      <c r="H16" s="5" t="s">
        <v>473</v>
      </c>
      <c r="I16" s="5"/>
      <c r="J16" s="5">
        <v>25</v>
      </c>
      <c r="K16" s="5">
        <v>25</v>
      </c>
      <c r="L16" s="5"/>
      <c r="M16" s="5"/>
      <c r="N16" s="5"/>
    </row>
    <row r="17" s="28" customFormat="1" ht="46" customHeight="1" spans="1:14">
      <c r="A17" s="4"/>
      <c r="B17" s="16" t="s">
        <v>205</v>
      </c>
      <c r="C17" s="16" t="s">
        <v>206</v>
      </c>
      <c r="D17" s="16" t="s">
        <v>474</v>
      </c>
      <c r="E17" s="21" t="s">
        <v>475</v>
      </c>
      <c r="F17" s="21"/>
      <c r="G17" s="21"/>
      <c r="H17" s="22">
        <v>0.1</v>
      </c>
      <c r="I17" s="5"/>
      <c r="J17" s="5">
        <v>25</v>
      </c>
      <c r="K17" s="5">
        <v>23.8</v>
      </c>
      <c r="L17" s="5" t="s">
        <v>476</v>
      </c>
      <c r="M17" s="5"/>
      <c r="N17" s="5"/>
    </row>
    <row r="18" s="28" customFormat="1" spans="1:14">
      <c r="A18" s="18" t="s">
        <v>57</v>
      </c>
      <c r="B18" s="18"/>
      <c r="C18" s="18"/>
      <c r="D18" s="18"/>
      <c r="E18" s="18"/>
      <c r="F18" s="18"/>
      <c r="G18" s="18"/>
      <c r="H18" s="18"/>
      <c r="I18" s="18"/>
      <c r="J18" s="21">
        <f>SUM(J13:J17)+I6</f>
        <v>100</v>
      </c>
      <c r="K18" s="23">
        <f>SUM(K13:K17)+N6</f>
        <v>96.86</v>
      </c>
      <c r="L18" s="5"/>
      <c r="M18" s="5"/>
      <c r="N18" s="5"/>
    </row>
    <row r="19" s="28" customFormat="1" spans="1:14">
      <c r="A19" s="30"/>
      <c r="B19" s="30"/>
      <c r="C19" s="30"/>
      <c r="D19" s="30"/>
      <c r="E19" s="30"/>
      <c r="F19" s="30"/>
      <c r="G19" s="30"/>
      <c r="H19" s="30"/>
      <c r="I19" s="30"/>
      <c r="J19" s="30"/>
      <c r="K19" s="30"/>
      <c r="L19" s="30"/>
      <c r="M19" s="30"/>
      <c r="N19" s="30"/>
    </row>
    <row r="20" s="28" customFormat="1" ht="127.2" customHeight="1" spans="1:14">
      <c r="A20" s="31" t="s">
        <v>58</v>
      </c>
      <c r="B20" s="31"/>
      <c r="C20" s="31"/>
      <c r="D20" s="31"/>
      <c r="E20" s="31"/>
      <c r="F20" s="31"/>
      <c r="G20" s="31"/>
      <c r="H20" s="31"/>
      <c r="I20" s="31"/>
      <c r="J20" s="31"/>
      <c r="K20" s="31"/>
      <c r="L20" s="31"/>
      <c r="M20" s="31"/>
      <c r="N20" s="31"/>
    </row>
  </sheetData>
  <mergeCells count="45">
    <mergeCell ref="A1:N1"/>
    <mergeCell ref="A2:N2"/>
    <mergeCell ref="A3:B3"/>
    <mergeCell ref="C3:N3"/>
    <mergeCell ref="A4:B4"/>
    <mergeCell ref="C4:G4"/>
    <mergeCell ref="I4:N4"/>
    <mergeCell ref="C5:E5"/>
    <mergeCell ref="I5:L5"/>
    <mergeCell ref="C6:E6"/>
    <mergeCell ref="I6:L6"/>
    <mergeCell ref="C7:E7"/>
    <mergeCell ref="I7:L7"/>
    <mergeCell ref="C8:E8"/>
    <mergeCell ref="I8:L8"/>
    <mergeCell ref="C9:E9"/>
    <mergeCell ref="I9:L9"/>
    <mergeCell ref="B10:G10"/>
    <mergeCell ref="H10:N10"/>
    <mergeCell ref="B11:G11"/>
    <mergeCell ref="H11:N11"/>
    <mergeCell ref="E12:G12"/>
    <mergeCell ref="H12:I12"/>
    <mergeCell ref="L12:N12"/>
    <mergeCell ref="E13:G13"/>
    <mergeCell ref="H13:I13"/>
    <mergeCell ref="L13:N13"/>
    <mergeCell ref="E14:G14"/>
    <mergeCell ref="H14:I14"/>
    <mergeCell ref="L14:N14"/>
    <mergeCell ref="E15:G15"/>
    <mergeCell ref="H15:I15"/>
    <mergeCell ref="L15:N15"/>
    <mergeCell ref="E16:G16"/>
    <mergeCell ref="H16:I16"/>
    <mergeCell ref="L16:N16"/>
    <mergeCell ref="E17:G17"/>
    <mergeCell ref="H17:I17"/>
    <mergeCell ref="L17:N17"/>
    <mergeCell ref="A18:I18"/>
    <mergeCell ref="L18:N18"/>
    <mergeCell ref="A20:N20"/>
    <mergeCell ref="A10:A11"/>
    <mergeCell ref="A12:A17"/>
    <mergeCell ref="A5:B9"/>
  </mergeCells>
  <pageMargins left="0.75" right="0.75" top="1" bottom="1" header="0.5" footer="0.5"/>
  <pageSetup paperSize="9" scale="61"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0"/>
  <sheetViews>
    <sheetView workbookViewId="0">
      <selection activeCell="F11" sqref="F11:J11"/>
    </sheetView>
  </sheetViews>
  <sheetFormatPr defaultColWidth="9" defaultRowHeight="13.5"/>
  <cols>
    <col min="1" max="1" width="11.7083333333333" style="145" customWidth="1"/>
    <col min="2" max="2" width="9.70833333333333" style="145" customWidth="1"/>
    <col min="3" max="3" width="17" style="145" customWidth="1"/>
    <col min="4" max="4" width="19.7083333333333" style="145" customWidth="1"/>
    <col min="5" max="5" width="13.4666666666667" style="146" customWidth="1"/>
    <col min="6" max="6" width="14.3333333333333" style="146" customWidth="1"/>
    <col min="7" max="7" width="10.1583333333333" style="145" customWidth="1"/>
    <col min="8" max="8" width="8.51666666666667" style="145" customWidth="1"/>
    <col min="9" max="9" width="12.2083333333333" style="146" customWidth="1"/>
    <col min="10" max="10" width="32.65" style="145" customWidth="1"/>
    <col min="11" max="16384" width="9" style="28"/>
  </cols>
  <sheetData>
    <row r="1" s="28" customFormat="1" ht="20.25" spans="1:10">
      <c r="A1" s="104" t="s">
        <v>0</v>
      </c>
      <c r="B1" s="104"/>
      <c r="C1" s="104"/>
      <c r="D1" s="104"/>
      <c r="E1" s="104"/>
      <c r="F1" s="104"/>
      <c r="G1" s="104"/>
      <c r="H1" s="104"/>
      <c r="I1" s="104"/>
      <c r="J1" s="104"/>
    </row>
    <row r="2" s="141" customFormat="1" spans="1:10">
      <c r="A2" s="105" t="s">
        <v>76</v>
      </c>
      <c r="B2" s="105"/>
      <c r="C2" s="105"/>
      <c r="D2" s="105"/>
      <c r="E2" s="105"/>
      <c r="F2" s="105"/>
      <c r="G2" s="105"/>
      <c r="H2" s="105"/>
      <c r="I2" s="105"/>
      <c r="J2" s="105"/>
    </row>
    <row r="3" s="28" customFormat="1" ht="18.75" customHeight="1" spans="1:10">
      <c r="A3" s="4" t="s">
        <v>2</v>
      </c>
      <c r="B3" s="4"/>
      <c r="C3" s="5" t="s">
        <v>77</v>
      </c>
      <c r="D3" s="5"/>
      <c r="E3" s="5"/>
      <c r="F3" s="5"/>
      <c r="G3" s="5"/>
      <c r="H3" s="5"/>
      <c r="I3" s="5"/>
      <c r="J3" s="5"/>
    </row>
    <row r="4" s="28" customFormat="1" ht="33" customHeight="1" spans="1:10">
      <c r="A4" s="4" t="s">
        <v>4</v>
      </c>
      <c r="B4" s="4"/>
      <c r="C4" s="5" t="s">
        <v>5</v>
      </c>
      <c r="D4" s="5"/>
      <c r="E4" s="5"/>
      <c r="F4" s="5" t="s">
        <v>6</v>
      </c>
      <c r="G4" s="5"/>
      <c r="H4" s="5"/>
      <c r="I4" s="5" t="s">
        <v>7</v>
      </c>
      <c r="J4" s="5"/>
    </row>
    <row r="5" s="142" customFormat="1" ht="27" customHeight="1" spans="1:10">
      <c r="A5" s="4" t="s">
        <v>8</v>
      </c>
      <c r="B5" s="4"/>
      <c r="C5" s="4"/>
      <c r="D5" s="4"/>
      <c r="E5" s="4" t="s">
        <v>9</v>
      </c>
      <c r="F5" s="4" t="s">
        <v>10</v>
      </c>
      <c r="G5" s="4" t="s">
        <v>11</v>
      </c>
      <c r="H5" s="4" t="s">
        <v>12</v>
      </c>
      <c r="I5" s="4" t="s">
        <v>13</v>
      </c>
      <c r="J5" s="4" t="s">
        <v>14</v>
      </c>
    </row>
    <row r="6" s="28" customFormat="1" ht="17.25" customHeight="1" spans="1:10">
      <c r="A6" s="4"/>
      <c r="B6" s="4"/>
      <c r="C6" s="220" t="s">
        <v>78</v>
      </c>
      <c r="D6" s="220"/>
      <c r="E6" s="5">
        <v>760</v>
      </c>
      <c r="F6" s="5">
        <v>2590.5</v>
      </c>
      <c r="G6" s="5">
        <v>2589.136697</v>
      </c>
      <c r="H6" s="223">
        <v>10</v>
      </c>
      <c r="I6" s="224">
        <f>G6/F6</f>
        <v>0.999473729781895</v>
      </c>
      <c r="J6" s="171">
        <f>H6*I6</f>
        <v>9.99473729781895</v>
      </c>
    </row>
    <row r="7" s="28" customFormat="1" ht="17.25" customHeight="1" spans="1:10">
      <c r="A7" s="4"/>
      <c r="B7" s="4"/>
      <c r="C7" s="157" t="s">
        <v>16</v>
      </c>
      <c r="D7" s="157"/>
      <c r="E7" s="5">
        <v>760</v>
      </c>
      <c r="F7" s="5">
        <v>2590.5</v>
      </c>
      <c r="G7" s="5">
        <v>2589.136697</v>
      </c>
      <c r="H7" s="192" t="s">
        <v>79</v>
      </c>
      <c r="I7" s="192" t="s">
        <v>79</v>
      </c>
      <c r="J7" s="192" t="s">
        <v>79</v>
      </c>
    </row>
    <row r="8" s="28" customFormat="1" ht="17.25" customHeight="1" spans="1:10">
      <c r="A8" s="4"/>
      <c r="B8" s="4"/>
      <c r="C8" s="157" t="s">
        <v>80</v>
      </c>
      <c r="D8" s="157"/>
      <c r="E8" s="5">
        <v>0</v>
      </c>
      <c r="F8" s="5">
        <v>0</v>
      </c>
      <c r="G8" s="5">
        <v>0</v>
      </c>
      <c r="H8" s="192" t="s">
        <v>79</v>
      </c>
      <c r="I8" s="192" t="s">
        <v>79</v>
      </c>
      <c r="J8" s="192" t="s">
        <v>79</v>
      </c>
    </row>
    <row r="9" s="28" customFormat="1" ht="17.25" customHeight="1" spans="1:10">
      <c r="A9" s="4"/>
      <c r="B9" s="4"/>
      <c r="C9" s="157" t="s">
        <v>81</v>
      </c>
      <c r="D9" s="157"/>
      <c r="E9" s="5">
        <v>0</v>
      </c>
      <c r="F9" s="5">
        <v>0</v>
      </c>
      <c r="G9" s="5">
        <v>0</v>
      </c>
      <c r="H9" s="193" t="s">
        <v>79</v>
      </c>
      <c r="I9" s="192" t="s">
        <v>79</v>
      </c>
      <c r="J9" s="193" t="s">
        <v>79</v>
      </c>
    </row>
    <row r="10" s="28" customFormat="1" ht="21" customHeight="1" spans="1:10">
      <c r="A10" s="221" t="s">
        <v>82</v>
      </c>
      <c r="B10" s="4" t="s">
        <v>21</v>
      </c>
      <c r="C10" s="4"/>
      <c r="D10" s="4"/>
      <c r="E10" s="4"/>
      <c r="F10" s="4" t="s">
        <v>22</v>
      </c>
      <c r="G10" s="4"/>
      <c r="H10" s="4"/>
      <c r="I10" s="4"/>
      <c r="J10" s="4"/>
    </row>
    <row r="11" s="28" customFormat="1" ht="81.75" customHeight="1" spans="1:10">
      <c r="A11" s="221"/>
      <c r="B11" s="13" t="s">
        <v>83</v>
      </c>
      <c r="C11" s="13"/>
      <c r="D11" s="13"/>
      <c r="E11" s="13"/>
      <c r="F11" s="13" t="s">
        <v>84</v>
      </c>
      <c r="G11" s="13"/>
      <c r="H11" s="13"/>
      <c r="I11" s="13"/>
      <c r="J11" s="13"/>
    </row>
    <row r="12" s="143" customFormat="1" ht="32.25" customHeight="1" spans="1:10">
      <c r="A12" s="221" t="s">
        <v>85</v>
      </c>
      <c r="B12" s="157" t="s">
        <v>26</v>
      </c>
      <c r="C12" s="157" t="s">
        <v>27</v>
      </c>
      <c r="D12" s="157" t="s">
        <v>28</v>
      </c>
      <c r="E12" s="157" t="s">
        <v>29</v>
      </c>
      <c r="F12" s="157" t="s">
        <v>30</v>
      </c>
      <c r="G12" s="157"/>
      <c r="H12" s="157" t="s">
        <v>12</v>
      </c>
      <c r="I12" s="157" t="s">
        <v>14</v>
      </c>
      <c r="J12" s="225" t="s">
        <v>86</v>
      </c>
    </row>
    <row r="13" s="144" customFormat="1" ht="12" spans="1:10">
      <c r="A13" s="221"/>
      <c r="B13" s="4" t="s">
        <v>87</v>
      </c>
      <c r="C13" s="4" t="s">
        <v>33</v>
      </c>
      <c r="D13" s="222" t="s">
        <v>88</v>
      </c>
      <c r="E13" s="21" t="s">
        <v>89</v>
      </c>
      <c r="F13" s="21" t="s">
        <v>90</v>
      </c>
      <c r="G13" s="21"/>
      <c r="H13" s="5">
        <v>10</v>
      </c>
      <c r="I13" s="5">
        <v>10</v>
      </c>
      <c r="J13" s="153"/>
    </row>
    <row r="14" s="144" customFormat="1" ht="12" spans="1:10">
      <c r="A14" s="221"/>
      <c r="B14" s="4"/>
      <c r="C14" s="4" t="s">
        <v>33</v>
      </c>
      <c r="D14" s="16" t="s">
        <v>91</v>
      </c>
      <c r="E14" s="21" t="s">
        <v>92</v>
      </c>
      <c r="F14" s="21" t="s">
        <v>93</v>
      </c>
      <c r="G14" s="21"/>
      <c r="H14" s="5">
        <v>10</v>
      </c>
      <c r="I14" s="5">
        <v>10</v>
      </c>
      <c r="J14" s="153"/>
    </row>
    <row r="15" s="144" customFormat="1" ht="36" spans="1:10">
      <c r="A15" s="221"/>
      <c r="B15" s="4"/>
      <c r="C15" s="4" t="s">
        <v>66</v>
      </c>
      <c r="D15" s="16" t="s">
        <v>94</v>
      </c>
      <c r="E15" s="21" t="s">
        <v>43</v>
      </c>
      <c r="F15" s="21" t="s">
        <v>44</v>
      </c>
      <c r="G15" s="21"/>
      <c r="H15" s="5">
        <v>15</v>
      </c>
      <c r="I15" s="5">
        <v>13</v>
      </c>
      <c r="J15" s="153" t="s">
        <v>68</v>
      </c>
    </row>
    <row r="16" s="144" customFormat="1" ht="12" spans="1:10">
      <c r="A16" s="221"/>
      <c r="B16" s="4"/>
      <c r="C16" s="4" t="s">
        <v>69</v>
      </c>
      <c r="D16" s="16" t="s">
        <v>95</v>
      </c>
      <c r="E16" s="21" t="s">
        <v>48</v>
      </c>
      <c r="F16" s="21" t="s">
        <v>96</v>
      </c>
      <c r="G16" s="21"/>
      <c r="H16" s="5">
        <v>15</v>
      </c>
      <c r="I16" s="5">
        <v>15</v>
      </c>
      <c r="J16" s="153"/>
    </row>
    <row r="17" s="144" customFormat="1" ht="36" spans="1:10">
      <c r="A17" s="221"/>
      <c r="B17" s="4" t="s">
        <v>50</v>
      </c>
      <c r="C17" s="4" t="s">
        <v>72</v>
      </c>
      <c r="D17" s="16" t="s">
        <v>97</v>
      </c>
      <c r="E17" s="21" t="s">
        <v>43</v>
      </c>
      <c r="F17" s="21" t="s">
        <v>44</v>
      </c>
      <c r="G17" s="21"/>
      <c r="H17" s="5">
        <v>30</v>
      </c>
      <c r="I17" s="5">
        <v>28</v>
      </c>
      <c r="J17" s="153" t="s">
        <v>68</v>
      </c>
    </row>
    <row r="18" s="144" customFormat="1" ht="36" spans="1:10">
      <c r="A18" s="221"/>
      <c r="B18" s="4" t="s">
        <v>53</v>
      </c>
      <c r="C18" s="4" t="s">
        <v>54</v>
      </c>
      <c r="D18" s="16" t="s">
        <v>55</v>
      </c>
      <c r="E18" s="21" t="s">
        <v>56</v>
      </c>
      <c r="F18" s="140">
        <v>0.93</v>
      </c>
      <c r="G18" s="21"/>
      <c r="H18" s="5">
        <v>10</v>
      </c>
      <c r="I18" s="5">
        <v>7</v>
      </c>
      <c r="J18" s="153" t="s">
        <v>68</v>
      </c>
    </row>
    <row r="19" s="144" customFormat="1" ht="12" spans="1:10">
      <c r="A19" s="160" t="s">
        <v>57</v>
      </c>
      <c r="B19" s="160"/>
      <c r="C19" s="160"/>
      <c r="D19" s="160"/>
      <c r="E19" s="160"/>
      <c r="F19" s="160"/>
      <c r="G19" s="160"/>
      <c r="H19" s="173">
        <f>SUM(H13:H18)+H6</f>
        <v>100</v>
      </c>
      <c r="I19" s="173">
        <f>SUM(I13:I18)+J6</f>
        <v>92.994737297819</v>
      </c>
      <c r="J19" s="200"/>
    </row>
    <row r="20" s="28" customFormat="1" ht="120" customHeight="1" spans="1:10">
      <c r="A20" s="161" t="s">
        <v>98</v>
      </c>
      <c r="B20" s="161"/>
      <c r="C20" s="161"/>
      <c r="D20" s="161"/>
      <c r="E20" s="169"/>
      <c r="F20" s="169"/>
      <c r="G20" s="161"/>
      <c r="H20" s="161"/>
      <c r="I20" s="169"/>
      <c r="J20" s="161"/>
    </row>
  </sheetData>
  <mergeCells count="30">
    <mergeCell ref="A1:J1"/>
    <mergeCell ref="A2:J2"/>
    <mergeCell ref="A3:B3"/>
    <mergeCell ref="C3:J3"/>
    <mergeCell ref="A4:B4"/>
    <mergeCell ref="C4:E4"/>
    <mergeCell ref="F4:H4"/>
    <mergeCell ref="I4:J4"/>
    <mergeCell ref="C5:D5"/>
    <mergeCell ref="C6:D6"/>
    <mergeCell ref="C7:D7"/>
    <mergeCell ref="C8:D8"/>
    <mergeCell ref="C9:D9"/>
    <mergeCell ref="B10:E10"/>
    <mergeCell ref="F10:J10"/>
    <mergeCell ref="B11:E11"/>
    <mergeCell ref="F11:J11"/>
    <mergeCell ref="F12:G12"/>
    <mergeCell ref="F13:G13"/>
    <mergeCell ref="F14:G14"/>
    <mergeCell ref="F15:G15"/>
    <mergeCell ref="F16:G16"/>
    <mergeCell ref="F17:G17"/>
    <mergeCell ref="F18:G18"/>
    <mergeCell ref="A19:G19"/>
    <mergeCell ref="A20:J20"/>
    <mergeCell ref="A10:A11"/>
    <mergeCell ref="A12:A18"/>
    <mergeCell ref="B13:B16"/>
    <mergeCell ref="A5:B9"/>
  </mergeCells>
  <pageMargins left="0.75" right="0.75" top="1" bottom="1" header="0.5" footer="0.5"/>
  <pageSetup paperSize="9" scale="54"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
  <sheetViews>
    <sheetView workbookViewId="0">
      <selection activeCell="Q16" sqref="Q16"/>
    </sheetView>
  </sheetViews>
  <sheetFormatPr defaultColWidth="9" defaultRowHeight="13.5"/>
  <cols>
    <col min="1" max="3" width="9" style="1"/>
    <col min="4" max="4" width="18.225" style="1" customWidth="1"/>
    <col min="5" max="5" width="2.10833333333333" style="1" customWidth="1"/>
    <col min="6" max="7" width="9" style="1"/>
    <col min="8" max="9" width="10.25" style="1" customWidth="1"/>
    <col min="10" max="15" width="9" style="1"/>
    <col min="16" max="16" width="12.6666666666667" style="1"/>
    <col min="17" max="16384" width="9" style="1"/>
  </cols>
  <sheetData>
    <row r="1" s="1" customFormat="1" ht="20.4" customHeight="1" spans="1:14">
      <c r="A1" s="2" t="s">
        <v>0</v>
      </c>
      <c r="B1" s="2"/>
      <c r="C1" s="2"/>
      <c r="D1" s="2"/>
      <c r="E1" s="2"/>
      <c r="F1" s="2"/>
      <c r="G1" s="2"/>
      <c r="H1" s="2"/>
      <c r="I1" s="2"/>
      <c r="J1" s="2"/>
      <c r="K1" s="2"/>
      <c r="L1" s="2"/>
      <c r="M1" s="2"/>
      <c r="N1" s="2"/>
    </row>
    <row r="2" s="1" customFormat="1" spans="1:14">
      <c r="A2" s="3" t="s">
        <v>477</v>
      </c>
      <c r="B2" s="3"/>
      <c r="C2" s="3"/>
      <c r="D2" s="3"/>
      <c r="E2" s="3"/>
      <c r="F2" s="3"/>
      <c r="G2" s="3"/>
      <c r="H2" s="3"/>
      <c r="I2" s="3"/>
      <c r="J2" s="3"/>
      <c r="K2" s="3"/>
      <c r="L2" s="3"/>
      <c r="M2" s="3"/>
      <c r="N2" s="3"/>
    </row>
    <row r="3" s="1" customFormat="1" ht="17" customHeight="1" spans="1:14">
      <c r="A3" s="4" t="s">
        <v>2</v>
      </c>
      <c r="B3" s="4"/>
      <c r="C3" s="5" t="s">
        <v>478</v>
      </c>
      <c r="D3" s="5"/>
      <c r="E3" s="5"/>
      <c r="F3" s="5"/>
      <c r="G3" s="5"/>
      <c r="H3" s="5"/>
      <c r="I3" s="5"/>
      <c r="J3" s="5"/>
      <c r="K3" s="5"/>
      <c r="L3" s="5"/>
      <c r="M3" s="5"/>
      <c r="N3" s="5"/>
    </row>
    <row r="4" s="1" customFormat="1" ht="17" customHeight="1" spans="1:14">
      <c r="A4" s="4" t="s">
        <v>4</v>
      </c>
      <c r="B4" s="4"/>
      <c r="C4" s="5" t="s">
        <v>5</v>
      </c>
      <c r="D4" s="5"/>
      <c r="E4" s="5"/>
      <c r="F4" s="5"/>
      <c r="G4" s="5"/>
      <c r="H4" s="4" t="s">
        <v>6</v>
      </c>
      <c r="I4" s="5" t="s">
        <v>7</v>
      </c>
      <c r="J4" s="5"/>
      <c r="K4" s="5"/>
      <c r="L4" s="5"/>
      <c r="M4" s="5"/>
      <c r="N4" s="5"/>
    </row>
    <row r="5" s="1" customFormat="1" ht="28" customHeight="1" spans="1:14">
      <c r="A5" s="6" t="s">
        <v>8</v>
      </c>
      <c r="B5" s="7"/>
      <c r="C5" s="4"/>
      <c r="D5" s="4"/>
      <c r="E5" s="4"/>
      <c r="F5" s="4" t="s">
        <v>9</v>
      </c>
      <c r="G5" s="4" t="s">
        <v>10</v>
      </c>
      <c r="H5" s="4" t="s">
        <v>11</v>
      </c>
      <c r="I5" s="4" t="s">
        <v>12</v>
      </c>
      <c r="J5" s="4"/>
      <c r="K5" s="4"/>
      <c r="L5" s="4"/>
      <c r="M5" s="4" t="s">
        <v>13</v>
      </c>
      <c r="N5" s="4" t="s">
        <v>14</v>
      </c>
    </row>
    <row r="6" s="1" customFormat="1" ht="19" customHeight="1" spans="1:14">
      <c r="A6" s="8"/>
      <c r="B6" s="9"/>
      <c r="C6" s="10" t="s">
        <v>15</v>
      </c>
      <c r="D6" s="10"/>
      <c r="E6" s="10"/>
      <c r="F6" s="5">
        <v>360</v>
      </c>
      <c r="G6" s="5">
        <v>49.85</v>
      </c>
      <c r="H6" s="5">
        <v>47.004</v>
      </c>
      <c r="I6" s="4">
        <v>10</v>
      </c>
      <c r="J6" s="4"/>
      <c r="K6" s="4"/>
      <c r="L6" s="4"/>
      <c r="M6" s="27">
        <f>H6/G6</f>
        <v>0.942908726178535</v>
      </c>
      <c r="N6" s="25">
        <f>ROUND(M6*10,2)</f>
        <v>9.43</v>
      </c>
    </row>
    <row r="7" s="1" customFormat="1" spans="1:14">
      <c r="A7" s="8"/>
      <c r="B7" s="9"/>
      <c r="C7" s="4" t="s">
        <v>16</v>
      </c>
      <c r="D7" s="4"/>
      <c r="E7" s="4"/>
      <c r="F7" s="5">
        <v>360</v>
      </c>
      <c r="G7" s="5">
        <v>49.85</v>
      </c>
      <c r="H7" s="5">
        <v>47.004</v>
      </c>
      <c r="I7" s="5" t="s">
        <v>17</v>
      </c>
      <c r="J7" s="5"/>
      <c r="K7" s="5"/>
      <c r="L7" s="5"/>
      <c r="M7" s="5" t="s">
        <v>17</v>
      </c>
      <c r="N7" s="5" t="s">
        <v>17</v>
      </c>
    </row>
    <row r="8" s="1" customFormat="1" spans="1:14">
      <c r="A8" s="8"/>
      <c r="B8" s="9"/>
      <c r="C8" s="4" t="s">
        <v>18</v>
      </c>
      <c r="D8" s="4"/>
      <c r="E8" s="4"/>
      <c r="F8" s="5">
        <v>0</v>
      </c>
      <c r="G8" s="5">
        <v>0</v>
      </c>
      <c r="H8" s="5">
        <v>0</v>
      </c>
      <c r="I8" s="5" t="s">
        <v>17</v>
      </c>
      <c r="J8" s="5"/>
      <c r="K8" s="5"/>
      <c r="L8" s="5"/>
      <c r="M8" s="5" t="s">
        <v>17</v>
      </c>
      <c r="N8" s="5" t="s">
        <v>17</v>
      </c>
    </row>
    <row r="9" s="1" customFormat="1" spans="1:14">
      <c r="A9" s="11"/>
      <c r="B9" s="12"/>
      <c r="C9" s="4" t="s">
        <v>19</v>
      </c>
      <c r="D9" s="4"/>
      <c r="E9" s="4"/>
      <c r="F9" s="5">
        <v>0</v>
      </c>
      <c r="G9" s="5">
        <v>0</v>
      </c>
      <c r="H9" s="5">
        <v>0</v>
      </c>
      <c r="I9" s="5" t="s">
        <v>17</v>
      </c>
      <c r="J9" s="5"/>
      <c r="K9" s="5"/>
      <c r="L9" s="5"/>
      <c r="M9" s="5" t="s">
        <v>17</v>
      </c>
      <c r="N9" s="5" t="s">
        <v>17</v>
      </c>
    </row>
    <row r="10" s="1" customFormat="1" spans="1:14">
      <c r="A10" s="4" t="s">
        <v>20</v>
      </c>
      <c r="B10" s="4" t="s">
        <v>21</v>
      </c>
      <c r="C10" s="4"/>
      <c r="D10" s="4"/>
      <c r="E10" s="4"/>
      <c r="F10" s="4"/>
      <c r="G10" s="4"/>
      <c r="H10" s="4" t="s">
        <v>22</v>
      </c>
      <c r="I10" s="4"/>
      <c r="J10" s="4"/>
      <c r="K10" s="4"/>
      <c r="L10" s="4"/>
      <c r="M10" s="4"/>
      <c r="N10" s="4"/>
    </row>
    <row r="11" s="1" customFormat="1" ht="44.4" customHeight="1" spans="1:14">
      <c r="A11" s="4"/>
      <c r="B11" s="13" t="s">
        <v>479</v>
      </c>
      <c r="C11" s="13"/>
      <c r="D11" s="13"/>
      <c r="E11" s="13"/>
      <c r="F11" s="13"/>
      <c r="G11" s="13"/>
      <c r="H11" s="13" t="s">
        <v>480</v>
      </c>
      <c r="I11" s="13"/>
      <c r="J11" s="13"/>
      <c r="K11" s="13"/>
      <c r="L11" s="13"/>
      <c r="M11" s="13"/>
      <c r="N11" s="13"/>
    </row>
    <row r="12" s="1" customFormat="1" ht="31.8" customHeight="1" spans="1:14">
      <c r="A12" s="14" t="s">
        <v>25</v>
      </c>
      <c r="B12" s="4" t="s">
        <v>26</v>
      </c>
      <c r="C12" s="4" t="s">
        <v>27</v>
      </c>
      <c r="D12" s="4" t="s">
        <v>28</v>
      </c>
      <c r="E12" s="4" t="s">
        <v>29</v>
      </c>
      <c r="F12" s="4"/>
      <c r="G12" s="4"/>
      <c r="H12" s="4" t="s">
        <v>30</v>
      </c>
      <c r="I12" s="4"/>
      <c r="J12" s="4" t="s">
        <v>12</v>
      </c>
      <c r="K12" s="4" t="s">
        <v>14</v>
      </c>
      <c r="L12" s="4" t="s">
        <v>31</v>
      </c>
      <c r="M12" s="4"/>
      <c r="N12" s="4"/>
    </row>
    <row r="13" s="1" customFormat="1" ht="28" customHeight="1" spans="1:14">
      <c r="A13" s="15"/>
      <c r="B13" s="4" t="s">
        <v>32</v>
      </c>
      <c r="C13" s="14" t="s">
        <v>33</v>
      </c>
      <c r="D13" s="16" t="s">
        <v>481</v>
      </c>
      <c r="E13" s="21" t="s">
        <v>482</v>
      </c>
      <c r="F13" s="21"/>
      <c r="G13" s="21"/>
      <c r="H13" s="5" t="s">
        <v>483</v>
      </c>
      <c r="I13" s="5"/>
      <c r="J13" s="5">
        <v>10</v>
      </c>
      <c r="K13" s="5">
        <v>10</v>
      </c>
      <c r="L13" s="5"/>
      <c r="M13" s="5"/>
      <c r="N13" s="5"/>
    </row>
    <row r="14" s="1" customFormat="1" ht="27" customHeight="1" spans="1:14">
      <c r="A14" s="15"/>
      <c r="B14" s="4"/>
      <c r="C14" s="15"/>
      <c r="D14" s="16" t="s">
        <v>484</v>
      </c>
      <c r="E14" s="21" t="s">
        <v>485</v>
      </c>
      <c r="F14" s="21"/>
      <c r="G14" s="21"/>
      <c r="H14" s="5" t="s">
        <v>486</v>
      </c>
      <c r="I14" s="5"/>
      <c r="J14" s="5">
        <v>10</v>
      </c>
      <c r="K14" s="5">
        <v>10</v>
      </c>
      <c r="L14" s="5"/>
      <c r="M14" s="5"/>
      <c r="N14" s="5"/>
    </row>
    <row r="15" s="1" customFormat="1" ht="54" customHeight="1" spans="1:14">
      <c r="A15" s="15"/>
      <c r="B15" s="4"/>
      <c r="C15" s="14" t="s">
        <v>41</v>
      </c>
      <c r="D15" s="16" t="s">
        <v>487</v>
      </c>
      <c r="E15" s="21" t="s">
        <v>43</v>
      </c>
      <c r="F15" s="21"/>
      <c r="G15" s="21"/>
      <c r="H15" s="5" t="s">
        <v>44</v>
      </c>
      <c r="I15" s="5"/>
      <c r="J15" s="5">
        <v>15</v>
      </c>
      <c r="K15" s="5">
        <v>13</v>
      </c>
      <c r="L15" s="5" t="s">
        <v>488</v>
      </c>
      <c r="M15" s="5"/>
      <c r="N15" s="5"/>
    </row>
    <row r="16" s="1" customFormat="1" ht="36" customHeight="1" spans="1:14">
      <c r="A16" s="15"/>
      <c r="B16" s="4"/>
      <c r="C16" s="14" t="s">
        <v>46</v>
      </c>
      <c r="D16" s="16" t="s">
        <v>489</v>
      </c>
      <c r="E16" s="21" t="s">
        <v>114</v>
      </c>
      <c r="F16" s="21"/>
      <c r="G16" s="21"/>
      <c r="H16" s="22">
        <v>0.95</v>
      </c>
      <c r="I16" s="5"/>
      <c r="J16" s="5">
        <v>15</v>
      </c>
      <c r="K16" s="5">
        <v>15</v>
      </c>
      <c r="L16" s="5"/>
      <c r="M16" s="5"/>
      <c r="N16" s="5"/>
    </row>
    <row r="17" s="1" customFormat="1" ht="22.5" spans="1:14">
      <c r="A17" s="15"/>
      <c r="B17" s="4" t="s">
        <v>50</v>
      </c>
      <c r="C17" s="4" t="s">
        <v>72</v>
      </c>
      <c r="D17" s="26" t="s">
        <v>490</v>
      </c>
      <c r="E17" s="21" t="s">
        <v>114</v>
      </c>
      <c r="F17" s="21"/>
      <c r="G17" s="21"/>
      <c r="H17" s="22">
        <v>1</v>
      </c>
      <c r="I17" s="5"/>
      <c r="J17" s="5">
        <v>30</v>
      </c>
      <c r="K17" s="5">
        <v>30</v>
      </c>
      <c r="L17" s="5"/>
      <c r="M17" s="5"/>
      <c r="N17" s="5"/>
    </row>
    <row r="18" s="1" customFormat="1" ht="53" customHeight="1" spans="1:14">
      <c r="A18" s="15"/>
      <c r="B18" s="14" t="s">
        <v>53</v>
      </c>
      <c r="C18" s="4" t="s">
        <v>54</v>
      </c>
      <c r="D18" s="16" t="s">
        <v>491</v>
      </c>
      <c r="E18" s="5" t="s">
        <v>114</v>
      </c>
      <c r="F18" s="5"/>
      <c r="G18" s="5"/>
      <c r="H18" s="22">
        <v>0.95</v>
      </c>
      <c r="I18" s="5"/>
      <c r="J18" s="5">
        <v>10</v>
      </c>
      <c r="K18" s="5">
        <v>8</v>
      </c>
      <c r="L18" s="5" t="s">
        <v>492</v>
      </c>
      <c r="M18" s="5"/>
      <c r="N18" s="5"/>
    </row>
    <row r="19" s="1" customFormat="1" spans="1:14">
      <c r="A19" s="18" t="s">
        <v>57</v>
      </c>
      <c r="B19" s="18"/>
      <c r="C19" s="18"/>
      <c r="D19" s="18"/>
      <c r="E19" s="18"/>
      <c r="F19" s="18"/>
      <c r="G19" s="18"/>
      <c r="H19" s="18"/>
      <c r="I19" s="18"/>
      <c r="J19" s="21">
        <f>SUM(J13:J18)+I6</f>
        <v>100</v>
      </c>
      <c r="K19" s="23">
        <f>SUM(K13:K18)+N6</f>
        <v>95.43</v>
      </c>
      <c r="L19" s="5"/>
      <c r="M19" s="5"/>
      <c r="N19" s="5"/>
    </row>
    <row r="20" s="1" customFormat="1" spans="1:14">
      <c r="A20" s="19"/>
      <c r="B20" s="19"/>
      <c r="C20" s="19"/>
      <c r="D20" s="19"/>
      <c r="E20" s="19"/>
      <c r="F20" s="19"/>
      <c r="G20" s="19"/>
      <c r="H20" s="19"/>
      <c r="I20" s="19"/>
      <c r="J20" s="19"/>
      <c r="K20" s="19"/>
      <c r="L20" s="19"/>
      <c r="M20" s="19"/>
      <c r="N20" s="19"/>
    </row>
    <row r="21" s="1" customFormat="1" ht="127.2" customHeight="1" spans="1:14">
      <c r="A21" s="20" t="s">
        <v>58</v>
      </c>
      <c r="B21" s="20"/>
      <c r="C21" s="20"/>
      <c r="D21" s="20"/>
      <c r="E21" s="20"/>
      <c r="F21" s="20"/>
      <c r="G21" s="20"/>
      <c r="H21" s="20"/>
      <c r="I21" s="20"/>
      <c r="J21" s="20"/>
      <c r="K21" s="20"/>
      <c r="L21" s="20"/>
      <c r="M21" s="20"/>
      <c r="N21" s="20"/>
    </row>
  </sheetData>
  <mergeCells count="50">
    <mergeCell ref="A1:N1"/>
    <mergeCell ref="A2:N2"/>
    <mergeCell ref="A3:B3"/>
    <mergeCell ref="C3:N3"/>
    <mergeCell ref="A4:B4"/>
    <mergeCell ref="C4:G4"/>
    <mergeCell ref="I4:N4"/>
    <mergeCell ref="C5:E5"/>
    <mergeCell ref="I5:L5"/>
    <mergeCell ref="C6:E6"/>
    <mergeCell ref="I6:L6"/>
    <mergeCell ref="C7:E7"/>
    <mergeCell ref="I7:L7"/>
    <mergeCell ref="C8:E8"/>
    <mergeCell ref="I8:L8"/>
    <mergeCell ref="C9:E9"/>
    <mergeCell ref="I9:L9"/>
    <mergeCell ref="B10:G10"/>
    <mergeCell ref="H10:N10"/>
    <mergeCell ref="B11:G11"/>
    <mergeCell ref="H11:N11"/>
    <mergeCell ref="E12:G12"/>
    <mergeCell ref="H12:I12"/>
    <mergeCell ref="L12:N12"/>
    <mergeCell ref="E13:G13"/>
    <mergeCell ref="H13:I13"/>
    <mergeCell ref="L13:N13"/>
    <mergeCell ref="E14:G14"/>
    <mergeCell ref="H14:I14"/>
    <mergeCell ref="L14:N14"/>
    <mergeCell ref="E15:G15"/>
    <mergeCell ref="H15:I15"/>
    <mergeCell ref="L15:N15"/>
    <mergeCell ref="E16:G16"/>
    <mergeCell ref="H16:I16"/>
    <mergeCell ref="L16:N16"/>
    <mergeCell ref="E17:G17"/>
    <mergeCell ref="H17:I17"/>
    <mergeCell ref="L17:N17"/>
    <mergeCell ref="E18:G18"/>
    <mergeCell ref="H18:I18"/>
    <mergeCell ref="L18:N18"/>
    <mergeCell ref="A19:I19"/>
    <mergeCell ref="L19:N19"/>
    <mergeCell ref="A21:N21"/>
    <mergeCell ref="A10:A11"/>
    <mergeCell ref="A12:A18"/>
    <mergeCell ref="B13:B16"/>
    <mergeCell ref="C13:C14"/>
    <mergeCell ref="A5:B9"/>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
  <sheetViews>
    <sheetView workbookViewId="0">
      <selection activeCell="P13" sqref="P13"/>
    </sheetView>
  </sheetViews>
  <sheetFormatPr defaultColWidth="9" defaultRowHeight="13.5"/>
  <cols>
    <col min="1" max="3" width="9" style="1"/>
    <col min="4" max="4" width="18.225" style="1" customWidth="1"/>
    <col min="5" max="5" width="2.10833333333333" style="1" customWidth="1"/>
    <col min="6" max="7" width="9" style="1"/>
    <col min="8" max="9" width="10.25" style="1" customWidth="1"/>
    <col min="10" max="16384" width="9" style="1"/>
  </cols>
  <sheetData>
    <row r="1" s="1" customFormat="1" ht="20.4" customHeight="1" spans="1:14">
      <c r="A1" s="2" t="s">
        <v>0</v>
      </c>
      <c r="B1" s="2"/>
      <c r="C1" s="2"/>
      <c r="D1" s="2"/>
      <c r="E1" s="2"/>
      <c r="F1" s="2"/>
      <c r="G1" s="2"/>
      <c r="H1" s="2"/>
      <c r="I1" s="2"/>
      <c r="J1" s="2"/>
      <c r="K1" s="2"/>
      <c r="L1" s="2"/>
      <c r="M1" s="2"/>
      <c r="N1" s="2"/>
    </row>
    <row r="2" s="1" customFormat="1" spans="1:14">
      <c r="A2" s="3" t="s">
        <v>477</v>
      </c>
      <c r="B2" s="3"/>
      <c r="C2" s="3"/>
      <c r="D2" s="3"/>
      <c r="E2" s="3"/>
      <c r="F2" s="3"/>
      <c r="G2" s="3"/>
      <c r="H2" s="3"/>
      <c r="I2" s="3"/>
      <c r="J2" s="3"/>
      <c r="K2" s="3"/>
      <c r="L2" s="3"/>
      <c r="M2" s="3"/>
      <c r="N2" s="3"/>
    </row>
    <row r="3" s="1" customFormat="1" ht="17" customHeight="1" spans="1:14">
      <c r="A3" s="4" t="s">
        <v>2</v>
      </c>
      <c r="B3" s="4"/>
      <c r="C3" s="5" t="s">
        <v>493</v>
      </c>
      <c r="D3" s="5"/>
      <c r="E3" s="5"/>
      <c r="F3" s="5"/>
      <c r="G3" s="5"/>
      <c r="H3" s="5"/>
      <c r="I3" s="5"/>
      <c r="J3" s="5"/>
      <c r="K3" s="5"/>
      <c r="L3" s="5"/>
      <c r="M3" s="5"/>
      <c r="N3" s="5"/>
    </row>
    <row r="4" s="1" customFormat="1" ht="17" customHeight="1" spans="1:14">
      <c r="A4" s="4" t="s">
        <v>4</v>
      </c>
      <c r="B4" s="4"/>
      <c r="C4" s="5" t="s">
        <v>5</v>
      </c>
      <c r="D4" s="5"/>
      <c r="E4" s="5"/>
      <c r="F4" s="5"/>
      <c r="G4" s="5"/>
      <c r="H4" s="4" t="s">
        <v>6</v>
      </c>
      <c r="I4" s="5" t="s">
        <v>7</v>
      </c>
      <c r="J4" s="5"/>
      <c r="K4" s="5"/>
      <c r="L4" s="5"/>
      <c r="M4" s="5"/>
      <c r="N4" s="5"/>
    </row>
    <row r="5" s="1" customFormat="1" ht="28" customHeight="1" spans="1:14">
      <c r="A5" s="6" t="s">
        <v>8</v>
      </c>
      <c r="B5" s="7"/>
      <c r="C5" s="4"/>
      <c r="D5" s="4"/>
      <c r="E5" s="4"/>
      <c r="F5" s="4" t="s">
        <v>9</v>
      </c>
      <c r="G5" s="4" t="s">
        <v>10</v>
      </c>
      <c r="H5" s="4" t="s">
        <v>11</v>
      </c>
      <c r="I5" s="4" t="s">
        <v>12</v>
      </c>
      <c r="J5" s="4"/>
      <c r="K5" s="4"/>
      <c r="L5" s="4"/>
      <c r="M5" s="4" t="s">
        <v>13</v>
      </c>
      <c r="N5" s="4" t="s">
        <v>14</v>
      </c>
    </row>
    <row r="6" s="1" customFormat="1" ht="19" customHeight="1" spans="1:14">
      <c r="A6" s="8"/>
      <c r="B6" s="9"/>
      <c r="C6" s="10" t="s">
        <v>15</v>
      </c>
      <c r="D6" s="10"/>
      <c r="E6" s="10"/>
      <c r="F6" s="5">
        <v>800</v>
      </c>
      <c r="G6" s="5">
        <v>800</v>
      </c>
      <c r="H6" s="5">
        <v>800</v>
      </c>
      <c r="I6" s="4">
        <v>10</v>
      </c>
      <c r="J6" s="4"/>
      <c r="K6" s="4"/>
      <c r="L6" s="4"/>
      <c r="M6" s="24">
        <f>H6/G6</f>
        <v>1</v>
      </c>
      <c r="N6" s="25">
        <f>ROUND(M6*10,2)</f>
        <v>10</v>
      </c>
    </row>
    <row r="7" s="1" customFormat="1" spans="1:14">
      <c r="A7" s="8"/>
      <c r="B7" s="9"/>
      <c r="C7" s="4" t="s">
        <v>16</v>
      </c>
      <c r="D7" s="4"/>
      <c r="E7" s="4"/>
      <c r="F7" s="5">
        <v>800</v>
      </c>
      <c r="G7" s="5">
        <v>800</v>
      </c>
      <c r="H7" s="5">
        <v>800</v>
      </c>
      <c r="I7" s="5" t="s">
        <v>17</v>
      </c>
      <c r="J7" s="5"/>
      <c r="K7" s="5"/>
      <c r="L7" s="5"/>
      <c r="M7" s="5" t="s">
        <v>17</v>
      </c>
      <c r="N7" s="5" t="s">
        <v>17</v>
      </c>
    </row>
    <row r="8" s="1" customFormat="1" spans="1:14">
      <c r="A8" s="8"/>
      <c r="B8" s="9"/>
      <c r="C8" s="4" t="s">
        <v>18</v>
      </c>
      <c r="D8" s="4"/>
      <c r="E8" s="4"/>
      <c r="F8" s="5">
        <v>0</v>
      </c>
      <c r="G8" s="5">
        <v>0</v>
      </c>
      <c r="H8" s="5">
        <v>0</v>
      </c>
      <c r="I8" s="5" t="s">
        <v>17</v>
      </c>
      <c r="J8" s="5"/>
      <c r="K8" s="5"/>
      <c r="L8" s="5"/>
      <c r="M8" s="5" t="s">
        <v>17</v>
      </c>
      <c r="N8" s="5" t="s">
        <v>17</v>
      </c>
    </row>
    <row r="9" s="1" customFormat="1" spans="1:14">
      <c r="A9" s="11"/>
      <c r="B9" s="12"/>
      <c r="C9" s="4" t="s">
        <v>19</v>
      </c>
      <c r="D9" s="4"/>
      <c r="E9" s="4"/>
      <c r="F9" s="5">
        <v>0</v>
      </c>
      <c r="G9" s="5">
        <v>0</v>
      </c>
      <c r="H9" s="5">
        <v>0</v>
      </c>
      <c r="I9" s="5" t="s">
        <v>17</v>
      </c>
      <c r="J9" s="5"/>
      <c r="K9" s="5"/>
      <c r="L9" s="5"/>
      <c r="M9" s="5" t="s">
        <v>17</v>
      </c>
      <c r="N9" s="5" t="s">
        <v>17</v>
      </c>
    </row>
    <row r="10" s="1" customFormat="1" spans="1:14">
      <c r="A10" s="4" t="s">
        <v>20</v>
      </c>
      <c r="B10" s="4" t="s">
        <v>21</v>
      </c>
      <c r="C10" s="4"/>
      <c r="D10" s="4"/>
      <c r="E10" s="4"/>
      <c r="F10" s="4"/>
      <c r="G10" s="4"/>
      <c r="H10" s="4" t="s">
        <v>22</v>
      </c>
      <c r="I10" s="4"/>
      <c r="J10" s="4"/>
      <c r="K10" s="4"/>
      <c r="L10" s="4"/>
      <c r="M10" s="4"/>
      <c r="N10" s="4"/>
    </row>
    <row r="11" s="1" customFormat="1" ht="75" customHeight="1" spans="1:14">
      <c r="A11" s="4"/>
      <c r="B11" s="13" t="s">
        <v>494</v>
      </c>
      <c r="C11" s="13"/>
      <c r="D11" s="13"/>
      <c r="E11" s="13"/>
      <c r="F11" s="13"/>
      <c r="G11" s="13"/>
      <c r="H11" s="13" t="s">
        <v>495</v>
      </c>
      <c r="I11" s="13"/>
      <c r="J11" s="13"/>
      <c r="K11" s="13"/>
      <c r="L11" s="13"/>
      <c r="M11" s="13"/>
      <c r="N11" s="13"/>
    </row>
    <row r="12" s="1" customFormat="1" ht="31.8" customHeight="1" spans="1:14">
      <c r="A12" s="14" t="s">
        <v>25</v>
      </c>
      <c r="B12" s="4" t="s">
        <v>26</v>
      </c>
      <c r="C12" s="4" t="s">
        <v>27</v>
      </c>
      <c r="D12" s="4" t="s">
        <v>28</v>
      </c>
      <c r="E12" s="4" t="s">
        <v>29</v>
      </c>
      <c r="F12" s="4"/>
      <c r="G12" s="4"/>
      <c r="H12" s="4" t="s">
        <v>30</v>
      </c>
      <c r="I12" s="4"/>
      <c r="J12" s="4" t="s">
        <v>12</v>
      </c>
      <c r="K12" s="4" t="s">
        <v>14</v>
      </c>
      <c r="L12" s="4" t="s">
        <v>31</v>
      </c>
      <c r="M12" s="4"/>
      <c r="N12" s="4"/>
    </row>
    <row r="13" s="1" customFormat="1" ht="22.5" spans="1:14">
      <c r="A13" s="15"/>
      <c r="B13" s="4" t="s">
        <v>87</v>
      </c>
      <c r="C13" s="4" t="s">
        <v>33</v>
      </c>
      <c r="D13" s="16" t="s">
        <v>496</v>
      </c>
      <c r="E13" s="21" t="s">
        <v>149</v>
      </c>
      <c r="F13" s="21"/>
      <c r="G13" s="21"/>
      <c r="H13" s="22">
        <v>1</v>
      </c>
      <c r="I13" s="5"/>
      <c r="J13" s="5">
        <v>20</v>
      </c>
      <c r="K13" s="5">
        <v>20</v>
      </c>
      <c r="L13" s="5"/>
      <c r="M13" s="5"/>
      <c r="N13" s="5"/>
    </row>
    <row r="14" s="1" customFormat="1" spans="1:14">
      <c r="A14" s="15"/>
      <c r="B14" s="4"/>
      <c r="C14" s="4" t="s">
        <v>66</v>
      </c>
      <c r="D14" s="16" t="s">
        <v>497</v>
      </c>
      <c r="E14" s="21" t="s">
        <v>149</v>
      </c>
      <c r="F14" s="21"/>
      <c r="G14" s="21"/>
      <c r="H14" s="22">
        <v>1</v>
      </c>
      <c r="I14" s="5"/>
      <c r="J14" s="5">
        <v>20</v>
      </c>
      <c r="K14" s="5">
        <v>20</v>
      </c>
      <c r="L14" s="5"/>
      <c r="M14" s="5"/>
      <c r="N14" s="5"/>
    </row>
    <row r="15" s="1" customFormat="1" spans="1:14">
      <c r="A15" s="15"/>
      <c r="B15" s="4"/>
      <c r="C15" s="4" t="s">
        <v>69</v>
      </c>
      <c r="D15" s="16" t="s">
        <v>498</v>
      </c>
      <c r="E15" s="21" t="s">
        <v>48</v>
      </c>
      <c r="F15" s="21"/>
      <c r="G15" s="21"/>
      <c r="H15" s="5" t="s">
        <v>96</v>
      </c>
      <c r="I15" s="5"/>
      <c r="J15" s="5">
        <v>10</v>
      </c>
      <c r="K15" s="5">
        <v>10</v>
      </c>
      <c r="L15" s="5"/>
      <c r="M15" s="5"/>
      <c r="N15" s="5"/>
    </row>
    <row r="16" s="1" customFormat="1" ht="22.5" spans="1:14">
      <c r="A16" s="15"/>
      <c r="B16" s="14" t="s">
        <v>50</v>
      </c>
      <c r="C16" s="4" t="s">
        <v>118</v>
      </c>
      <c r="D16" s="16" t="s">
        <v>499</v>
      </c>
      <c r="E16" s="22" t="s">
        <v>238</v>
      </c>
      <c r="F16" s="5"/>
      <c r="G16" s="5"/>
      <c r="H16" s="22">
        <v>0</v>
      </c>
      <c r="I16" s="5"/>
      <c r="J16" s="5">
        <v>10</v>
      </c>
      <c r="K16" s="5">
        <v>10</v>
      </c>
      <c r="L16" s="5"/>
      <c r="M16" s="5"/>
      <c r="N16" s="5"/>
    </row>
    <row r="17" s="1" customFormat="1" ht="22.5" spans="1:14">
      <c r="A17" s="15"/>
      <c r="B17" s="15"/>
      <c r="C17" s="4" t="s">
        <v>72</v>
      </c>
      <c r="D17" s="16" t="s">
        <v>500</v>
      </c>
      <c r="E17" s="21" t="s">
        <v>149</v>
      </c>
      <c r="F17" s="21"/>
      <c r="G17" s="21"/>
      <c r="H17" s="22">
        <v>1</v>
      </c>
      <c r="I17" s="5"/>
      <c r="J17" s="5">
        <v>10</v>
      </c>
      <c r="K17" s="5">
        <v>10</v>
      </c>
      <c r="L17" s="5"/>
      <c r="M17" s="5"/>
      <c r="N17" s="5"/>
    </row>
    <row r="18" s="1" customFormat="1" ht="22.5" spans="1:14">
      <c r="A18" s="15"/>
      <c r="B18" s="15"/>
      <c r="C18" s="17" t="s">
        <v>120</v>
      </c>
      <c r="D18" s="16" t="s">
        <v>501</v>
      </c>
      <c r="E18" s="5" t="s">
        <v>502</v>
      </c>
      <c r="F18" s="5"/>
      <c r="G18" s="5"/>
      <c r="H18" s="22" t="s">
        <v>503</v>
      </c>
      <c r="I18" s="5"/>
      <c r="J18" s="5">
        <v>10</v>
      </c>
      <c r="K18" s="5">
        <v>10</v>
      </c>
      <c r="L18" s="5"/>
      <c r="M18" s="5"/>
      <c r="N18" s="5"/>
    </row>
    <row r="19" s="1" customFormat="1" ht="52" customHeight="1" spans="1:14">
      <c r="A19" s="15"/>
      <c r="B19" s="14" t="s">
        <v>74</v>
      </c>
      <c r="C19" s="4" t="s">
        <v>54</v>
      </c>
      <c r="D19" s="16" t="s">
        <v>504</v>
      </c>
      <c r="E19" s="5" t="s">
        <v>238</v>
      </c>
      <c r="F19" s="5"/>
      <c r="G19" s="5"/>
      <c r="H19" s="22">
        <v>0</v>
      </c>
      <c r="I19" s="5"/>
      <c r="J19" s="5">
        <v>10</v>
      </c>
      <c r="K19" s="5">
        <v>8</v>
      </c>
      <c r="L19" s="5" t="s">
        <v>505</v>
      </c>
      <c r="M19" s="5"/>
      <c r="N19" s="5"/>
    </row>
    <row r="20" s="1" customFormat="1" spans="1:14">
      <c r="A20" s="18" t="s">
        <v>57</v>
      </c>
      <c r="B20" s="18"/>
      <c r="C20" s="18"/>
      <c r="D20" s="18"/>
      <c r="E20" s="18"/>
      <c r="F20" s="18"/>
      <c r="G20" s="18"/>
      <c r="H20" s="18"/>
      <c r="I20" s="18"/>
      <c r="J20" s="21">
        <f>SUM(J13:J19)+I6</f>
        <v>100</v>
      </c>
      <c r="K20" s="23">
        <f>SUM(K13:K19)+N6</f>
        <v>98</v>
      </c>
      <c r="L20" s="5"/>
      <c r="M20" s="5"/>
      <c r="N20" s="5"/>
    </row>
    <row r="21" s="1" customFormat="1" spans="1:14">
      <c r="A21" s="19"/>
      <c r="B21" s="19"/>
      <c r="C21" s="19"/>
      <c r="D21" s="19"/>
      <c r="E21" s="19"/>
      <c r="F21" s="19"/>
      <c r="G21" s="19"/>
      <c r="H21" s="19"/>
      <c r="I21" s="19"/>
      <c r="J21" s="19"/>
      <c r="K21" s="19"/>
      <c r="L21" s="19"/>
      <c r="M21" s="19"/>
      <c r="N21" s="19"/>
    </row>
    <row r="22" s="1" customFormat="1" ht="127.2" customHeight="1" spans="1:14">
      <c r="A22" s="20" t="s">
        <v>58</v>
      </c>
      <c r="B22" s="20"/>
      <c r="C22" s="20"/>
      <c r="D22" s="20"/>
      <c r="E22" s="20"/>
      <c r="F22" s="20"/>
      <c r="G22" s="20"/>
      <c r="H22" s="20"/>
      <c r="I22" s="20"/>
      <c r="J22" s="20"/>
      <c r="K22" s="20"/>
      <c r="L22" s="20"/>
      <c r="M22" s="20"/>
      <c r="N22" s="20"/>
    </row>
  </sheetData>
  <mergeCells count="53">
    <mergeCell ref="A1:N1"/>
    <mergeCell ref="A2:N2"/>
    <mergeCell ref="A3:B3"/>
    <mergeCell ref="C3:N3"/>
    <mergeCell ref="A4:B4"/>
    <mergeCell ref="C4:G4"/>
    <mergeCell ref="I4:N4"/>
    <mergeCell ref="C5:E5"/>
    <mergeCell ref="I5:L5"/>
    <mergeCell ref="C6:E6"/>
    <mergeCell ref="I6:L6"/>
    <mergeCell ref="C7:E7"/>
    <mergeCell ref="I7:L7"/>
    <mergeCell ref="C8:E8"/>
    <mergeCell ref="I8:L8"/>
    <mergeCell ref="C9:E9"/>
    <mergeCell ref="I9:L9"/>
    <mergeCell ref="B10:G10"/>
    <mergeCell ref="H10:N10"/>
    <mergeCell ref="B11:G11"/>
    <mergeCell ref="H11:N11"/>
    <mergeCell ref="E12:G12"/>
    <mergeCell ref="H12:I12"/>
    <mergeCell ref="L12:N12"/>
    <mergeCell ref="E13:G13"/>
    <mergeCell ref="H13:I13"/>
    <mergeCell ref="L13:N13"/>
    <mergeCell ref="E14:G14"/>
    <mergeCell ref="H14:I14"/>
    <mergeCell ref="L14:N14"/>
    <mergeCell ref="E15:G15"/>
    <mergeCell ref="H15:I15"/>
    <mergeCell ref="L15:N15"/>
    <mergeCell ref="E16:G16"/>
    <mergeCell ref="H16:I16"/>
    <mergeCell ref="L16:N16"/>
    <mergeCell ref="E17:G17"/>
    <mergeCell ref="H17:I17"/>
    <mergeCell ref="L17:N17"/>
    <mergeCell ref="E18:G18"/>
    <mergeCell ref="H18:I18"/>
    <mergeCell ref="L18:N18"/>
    <mergeCell ref="E19:G19"/>
    <mergeCell ref="H19:I19"/>
    <mergeCell ref="L19:N19"/>
    <mergeCell ref="A20:I20"/>
    <mergeCell ref="L20:N20"/>
    <mergeCell ref="A22:N22"/>
    <mergeCell ref="A10:A11"/>
    <mergeCell ref="A12:A19"/>
    <mergeCell ref="B13:B15"/>
    <mergeCell ref="B16:B18"/>
    <mergeCell ref="A5:B9"/>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3"/>
  <sheetViews>
    <sheetView workbookViewId="0">
      <selection activeCell="K15" sqref="K15"/>
    </sheetView>
  </sheetViews>
  <sheetFormatPr defaultColWidth="9" defaultRowHeight="13.5"/>
  <cols>
    <col min="1" max="3" width="9" style="28"/>
    <col min="4" max="4" width="18.25" style="28" customWidth="1"/>
    <col min="5" max="5" width="2.125" style="28" customWidth="1"/>
    <col min="6" max="7" width="9" style="28"/>
    <col min="8" max="9" width="10.25" style="28" customWidth="1"/>
    <col min="10" max="16384" width="9" style="28"/>
  </cols>
  <sheetData>
    <row r="1" s="28" customFormat="1" ht="20.45" customHeight="1" spans="1:14">
      <c r="A1" s="29" t="s">
        <v>0</v>
      </c>
      <c r="B1" s="29"/>
      <c r="C1" s="29"/>
      <c r="D1" s="29"/>
      <c r="E1" s="29"/>
      <c r="F1" s="29"/>
      <c r="G1" s="29"/>
      <c r="H1" s="29"/>
      <c r="I1" s="29"/>
      <c r="J1" s="29"/>
      <c r="K1" s="29"/>
      <c r="L1" s="29"/>
      <c r="M1" s="29"/>
      <c r="N1" s="29"/>
    </row>
    <row r="2" s="28" customFormat="1" spans="1:14">
      <c r="A2" s="3" t="s">
        <v>59</v>
      </c>
      <c r="B2" s="3"/>
      <c r="C2" s="3"/>
      <c r="D2" s="3"/>
      <c r="E2" s="3"/>
      <c r="F2" s="3"/>
      <c r="G2" s="3"/>
      <c r="H2" s="3"/>
      <c r="I2" s="3"/>
      <c r="J2" s="3"/>
      <c r="K2" s="3"/>
      <c r="L2" s="3"/>
      <c r="M2" s="3"/>
      <c r="N2" s="3"/>
    </row>
    <row r="3" s="28" customFormat="1" ht="17.1" customHeight="1" spans="1:14">
      <c r="A3" s="4" t="s">
        <v>2</v>
      </c>
      <c r="B3" s="4"/>
      <c r="C3" s="5" t="s">
        <v>99</v>
      </c>
      <c r="D3" s="5"/>
      <c r="E3" s="5"/>
      <c r="F3" s="5"/>
      <c r="G3" s="5"/>
      <c r="H3" s="5"/>
      <c r="I3" s="5"/>
      <c r="J3" s="5"/>
      <c r="K3" s="5"/>
      <c r="L3" s="5"/>
      <c r="M3" s="5"/>
      <c r="N3" s="5"/>
    </row>
    <row r="4" s="28" customFormat="1" ht="17.1" customHeight="1" spans="1:14">
      <c r="A4" s="4" t="s">
        <v>4</v>
      </c>
      <c r="B4" s="4"/>
      <c r="C4" s="5" t="s">
        <v>5</v>
      </c>
      <c r="D4" s="5"/>
      <c r="E4" s="5"/>
      <c r="F4" s="5"/>
      <c r="G4" s="5"/>
      <c r="H4" s="4" t="s">
        <v>6</v>
      </c>
      <c r="I4" s="5" t="s">
        <v>7</v>
      </c>
      <c r="J4" s="5"/>
      <c r="K4" s="5"/>
      <c r="L4" s="5"/>
      <c r="M4" s="5"/>
      <c r="N4" s="5"/>
    </row>
    <row r="5" s="28" customFormat="1" ht="27.95" customHeight="1" spans="1:14">
      <c r="A5" s="4" t="s">
        <v>8</v>
      </c>
      <c r="B5" s="4"/>
      <c r="C5" s="4"/>
      <c r="D5" s="4"/>
      <c r="E5" s="4"/>
      <c r="F5" s="4" t="s">
        <v>9</v>
      </c>
      <c r="G5" s="4" t="s">
        <v>10</v>
      </c>
      <c r="H5" s="4" t="s">
        <v>11</v>
      </c>
      <c r="I5" s="4" t="s">
        <v>12</v>
      </c>
      <c r="J5" s="4"/>
      <c r="K5" s="4"/>
      <c r="L5" s="4"/>
      <c r="M5" s="4" t="s">
        <v>13</v>
      </c>
      <c r="N5" s="4" t="s">
        <v>14</v>
      </c>
    </row>
    <row r="6" s="28" customFormat="1" ht="18.95" customHeight="1" spans="1:14">
      <c r="A6" s="4"/>
      <c r="B6" s="4"/>
      <c r="C6" s="77" t="s">
        <v>15</v>
      </c>
      <c r="D6" s="77"/>
      <c r="E6" s="77"/>
      <c r="F6" s="75">
        <v>659.8</v>
      </c>
      <c r="G6" s="75">
        <v>659.8</v>
      </c>
      <c r="H6" s="75">
        <v>659.8</v>
      </c>
      <c r="I6" s="76">
        <v>10</v>
      </c>
      <c r="J6" s="76"/>
      <c r="K6" s="76"/>
      <c r="L6" s="76"/>
      <c r="M6" s="219">
        <f>H6/G6</f>
        <v>1</v>
      </c>
      <c r="N6" s="79">
        <f>ROUND(M6*10,2)</f>
        <v>10</v>
      </c>
    </row>
    <row r="7" s="28" customFormat="1" spans="1:14">
      <c r="A7" s="4"/>
      <c r="B7" s="4"/>
      <c r="C7" s="76" t="s">
        <v>16</v>
      </c>
      <c r="D7" s="76"/>
      <c r="E7" s="76"/>
      <c r="F7" s="75">
        <v>659.8</v>
      </c>
      <c r="G7" s="75">
        <v>659.8</v>
      </c>
      <c r="H7" s="75">
        <v>659.8</v>
      </c>
      <c r="I7" s="75" t="s">
        <v>17</v>
      </c>
      <c r="J7" s="75"/>
      <c r="K7" s="75"/>
      <c r="L7" s="75"/>
      <c r="M7" s="75" t="s">
        <v>17</v>
      </c>
      <c r="N7" s="75" t="s">
        <v>17</v>
      </c>
    </row>
    <row r="8" s="28" customFormat="1" spans="1:14">
      <c r="A8" s="4"/>
      <c r="B8" s="4"/>
      <c r="C8" s="76" t="s">
        <v>18</v>
      </c>
      <c r="D8" s="76"/>
      <c r="E8" s="76"/>
      <c r="F8" s="75">
        <v>0</v>
      </c>
      <c r="G8" s="75">
        <v>0</v>
      </c>
      <c r="H8" s="75">
        <v>0</v>
      </c>
      <c r="I8" s="75" t="s">
        <v>17</v>
      </c>
      <c r="J8" s="75"/>
      <c r="K8" s="75"/>
      <c r="L8" s="75"/>
      <c r="M8" s="75" t="s">
        <v>17</v>
      </c>
      <c r="N8" s="75" t="s">
        <v>17</v>
      </c>
    </row>
    <row r="9" s="28" customFormat="1" spans="1:14">
      <c r="A9" s="4"/>
      <c r="B9" s="4"/>
      <c r="C9" s="4" t="s">
        <v>19</v>
      </c>
      <c r="D9" s="4"/>
      <c r="E9" s="4"/>
      <c r="F9" s="75">
        <v>0</v>
      </c>
      <c r="G9" s="75">
        <v>0</v>
      </c>
      <c r="H9" s="75">
        <v>0</v>
      </c>
      <c r="I9" s="5" t="s">
        <v>17</v>
      </c>
      <c r="J9" s="5"/>
      <c r="K9" s="5"/>
      <c r="L9" s="5"/>
      <c r="M9" s="75" t="s">
        <v>17</v>
      </c>
      <c r="N9" s="75" t="s">
        <v>17</v>
      </c>
    </row>
    <row r="10" s="28" customFormat="1" spans="1:14">
      <c r="A10" s="4" t="s">
        <v>20</v>
      </c>
      <c r="B10" s="4" t="s">
        <v>21</v>
      </c>
      <c r="C10" s="4"/>
      <c r="D10" s="4"/>
      <c r="E10" s="4"/>
      <c r="F10" s="4"/>
      <c r="G10" s="4"/>
      <c r="H10" s="4" t="s">
        <v>22</v>
      </c>
      <c r="I10" s="4"/>
      <c r="J10" s="4"/>
      <c r="K10" s="4"/>
      <c r="L10" s="4"/>
      <c r="M10" s="4"/>
      <c r="N10" s="4"/>
    </row>
    <row r="11" s="28" customFormat="1" ht="95" customHeight="1" spans="1:14">
      <c r="A11" s="4"/>
      <c r="B11" s="26" t="s">
        <v>100</v>
      </c>
      <c r="C11" s="26"/>
      <c r="D11" s="26"/>
      <c r="E11" s="26"/>
      <c r="F11" s="26"/>
      <c r="G11" s="26"/>
      <c r="H11" s="13" t="s">
        <v>101</v>
      </c>
      <c r="I11" s="13"/>
      <c r="J11" s="13"/>
      <c r="K11" s="13"/>
      <c r="L11" s="13"/>
      <c r="M11" s="13"/>
      <c r="N11" s="13"/>
    </row>
    <row r="12" s="28" customFormat="1" ht="31.9" customHeight="1" spans="1:14">
      <c r="A12" s="4" t="s">
        <v>25</v>
      </c>
      <c r="B12" s="4" t="s">
        <v>26</v>
      </c>
      <c r="C12" s="4" t="s">
        <v>27</v>
      </c>
      <c r="D12" s="4" t="s">
        <v>28</v>
      </c>
      <c r="E12" s="4" t="s">
        <v>29</v>
      </c>
      <c r="F12" s="4"/>
      <c r="G12" s="4"/>
      <c r="H12" s="4" t="s">
        <v>30</v>
      </c>
      <c r="I12" s="4"/>
      <c r="J12" s="4" t="s">
        <v>12</v>
      </c>
      <c r="K12" s="4" t="s">
        <v>14</v>
      </c>
      <c r="L12" s="4" t="s">
        <v>31</v>
      </c>
      <c r="M12" s="4"/>
      <c r="N12" s="4"/>
    </row>
    <row r="13" s="28" customFormat="1" ht="22.5" spans="1:14">
      <c r="A13" s="4"/>
      <c r="B13" s="4" t="s">
        <v>87</v>
      </c>
      <c r="C13" s="4" t="s">
        <v>33</v>
      </c>
      <c r="D13" s="214" t="s">
        <v>102</v>
      </c>
      <c r="E13" s="21" t="s">
        <v>103</v>
      </c>
      <c r="F13" s="21"/>
      <c r="G13" s="21"/>
      <c r="H13" s="5" t="s">
        <v>104</v>
      </c>
      <c r="I13" s="5"/>
      <c r="J13" s="5">
        <v>10</v>
      </c>
      <c r="K13" s="5">
        <v>10</v>
      </c>
      <c r="L13" s="5"/>
      <c r="M13" s="5"/>
      <c r="N13" s="5"/>
    </row>
    <row r="14" s="28" customFormat="1" spans="1:14">
      <c r="A14" s="4"/>
      <c r="B14" s="4"/>
      <c r="C14" s="4"/>
      <c r="D14" s="26" t="s">
        <v>105</v>
      </c>
      <c r="E14" s="75" t="s">
        <v>106</v>
      </c>
      <c r="F14" s="75"/>
      <c r="G14" s="75"/>
      <c r="H14" s="5" t="s">
        <v>107</v>
      </c>
      <c r="I14" s="5"/>
      <c r="J14" s="5">
        <v>10</v>
      </c>
      <c r="K14" s="5">
        <v>10</v>
      </c>
      <c r="L14" s="5"/>
      <c r="M14" s="5"/>
      <c r="N14" s="5"/>
    </row>
    <row r="15" s="28" customFormat="1" ht="36" customHeight="1" spans="1:14">
      <c r="A15" s="4"/>
      <c r="B15" s="4"/>
      <c r="C15" s="4" t="s">
        <v>41</v>
      </c>
      <c r="D15" s="215" t="s">
        <v>108</v>
      </c>
      <c r="E15" s="21" t="s">
        <v>43</v>
      </c>
      <c r="F15" s="21"/>
      <c r="G15" s="21"/>
      <c r="H15" s="5" t="s">
        <v>44</v>
      </c>
      <c r="I15" s="5"/>
      <c r="J15" s="5">
        <v>15</v>
      </c>
      <c r="K15" s="5">
        <v>11</v>
      </c>
      <c r="L15" s="5" t="s">
        <v>68</v>
      </c>
      <c r="M15" s="5"/>
      <c r="N15" s="5"/>
    </row>
    <row r="16" s="28" customFormat="1" spans="1:14">
      <c r="A16" s="4"/>
      <c r="B16" s="4"/>
      <c r="C16" s="4" t="s">
        <v>69</v>
      </c>
      <c r="D16" s="216" t="s">
        <v>109</v>
      </c>
      <c r="E16" s="21" t="s">
        <v>48</v>
      </c>
      <c r="F16" s="21"/>
      <c r="G16" s="21"/>
      <c r="H16" s="5" t="s">
        <v>96</v>
      </c>
      <c r="I16" s="5"/>
      <c r="J16" s="5">
        <v>15</v>
      </c>
      <c r="K16" s="5">
        <v>15</v>
      </c>
      <c r="L16" s="5"/>
      <c r="M16" s="5"/>
      <c r="N16" s="5"/>
    </row>
    <row r="17" s="28" customFormat="1" ht="36" customHeight="1" spans="1:14">
      <c r="A17" s="4"/>
      <c r="B17" s="4" t="s">
        <v>50</v>
      </c>
      <c r="C17" s="4" t="s">
        <v>110</v>
      </c>
      <c r="D17" s="217" t="s">
        <v>111</v>
      </c>
      <c r="E17" s="5" t="s">
        <v>43</v>
      </c>
      <c r="F17" s="5"/>
      <c r="G17" s="5"/>
      <c r="H17" s="5" t="s">
        <v>44</v>
      </c>
      <c r="I17" s="5"/>
      <c r="J17" s="5">
        <v>15</v>
      </c>
      <c r="K17" s="5">
        <v>11</v>
      </c>
      <c r="L17" s="5" t="s">
        <v>68</v>
      </c>
      <c r="M17" s="5"/>
      <c r="N17" s="5"/>
    </row>
    <row r="18" s="28" customFormat="1" ht="33.75" spans="1:14">
      <c r="A18" s="4"/>
      <c r="B18" s="4"/>
      <c r="C18" s="4" t="s">
        <v>72</v>
      </c>
      <c r="D18" s="218" t="s">
        <v>112</v>
      </c>
      <c r="E18" s="21" t="s">
        <v>43</v>
      </c>
      <c r="F18" s="21"/>
      <c r="G18" s="21"/>
      <c r="H18" s="5" t="s">
        <v>44</v>
      </c>
      <c r="I18" s="5"/>
      <c r="J18" s="5">
        <v>15</v>
      </c>
      <c r="K18" s="5">
        <v>11</v>
      </c>
      <c r="L18" s="5" t="s">
        <v>68</v>
      </c>
      <c r="M18" s="5"/>
      <c r="N18" s="5"/>
    </row>
    <row r="19" s="28" customFormat="1" spans="1:14">
      <c r="A19" s="4"/>
      <c r="B19" s="4" t="s">
        <v>74</v>
      </c>
      <c r="C19" s="4" t="s">
        <v>54</v>
      </c>
      <c r="D19" s="16" t="s">
        <v>113</v>
      </c>
      <c r="E19" s="5" t="s">
        <v>114</v>
      </c>
      <c r="F19" s="5"/>
      <c r="G19" s="5"/>
      <c r="H19" s="22">
        <v>1</v>
      </c>
      <c r="I19" s="5"/>
      <c r="J19" s="5">
        <v>10</v>
      </c>
      <c r="K19" s="5">
        <v>10</v>
      </c>
      <c r="L19" s="5"/>
      <c r="M19" s="5"/>
      <c r="N19" s="5"/>
    </row>
    <row r="20" s="28" customFormat="1" ht="28" customHeight="1" spans="1:14">
      <c r="A20" s="4"/>
      <c r="B20" s="4"/>
      <c r="C20" s="4"/>
      <c r="D20" s="16"/>
      <c r="E20" s="5"/>
      <c r="F20" s="5"/>
      <c r="G20" s="5"/>
      <c r="H20" s="5"/>
      <c r="I20" s="5"/>
      <c r="J20" s="5"/>
      <c r="K20" s="5"/>
      <c r="L20" s="5"/>
      <c r="M20" s="5"/>
      <c r="N20" s="5"/>
    </row>
    <row r="21" s="28" customFormat="1" spans="1:14">
      <c r="A21" s="18" t="s">
        <v>57</v>
      </c>
      <c r="B21" s="18"/>
      <c r="C21" s="18"/>
      <c r="D21" s="18"/>
      <c r="E21" s="18"/>
      <c r="F21" s="18"/>
      <c r="G21" s="18"/>
      <c r="H21" s="18"/>
      <c r="I21" s="18"/>
      <c r="J21" s="21">
        <f>SUM(J13:J20)+I6</f>
        <v>100</v>
      </c>
      <c r="K21" s="23">
        <f>SUM(K13:K20)+N6</f>
        <v>88</v>
      </c>
      <c r="L21" s="5"/>
      <c r="M21" s="5"/>
      <c r="N21" s="5"/>
    </row>
    <row r="22" s="28" customFormat="1" spans="1:14">
      <c r="A22" s="30"/>
      <c r="B22" s="30"/>
      <c r="C22" s="30"/>
      <c r="D22" s="30"/>
      <c r="E22" s="30"/>
      <c r="F22" s="30"/>
      <c r="G22" s="30"/>
      <c r="H22" s="30"/>
      <c r="I22" s="30"/>
      <c r="J22" s="30"/>
      <c r="K22" s="30"/>
      <c r="L22" s="30"/>
      <c r="M22" s="30"/>
      <c r="N22" s="30"/>
    </row>
    <row r="23" s="28" customFormat="1" ht="127.15" customHeight="1" spans="1:14">
      <c r="A23" s="31" t="s">
        <v>58</v>
      </c>
      <c r="B23" s="31"/>
      <c r="C23" s="31"/>
      <c r="D23" s="31"/>
      <c r="E23" s="31"/>
      <c r="F23" s="31"/>
      <c r="G23" s="31"/>
      <c r="H23" s="31"/>
      <c r="I23" s="31"/>
      <c r="J23" s="31"/>
      <c r="K23" s="31"/>
      <c r="L23" s="31"/>
      <c r="M23" s="31"/>
      <c r="N23" s="31"/>
    </row>
  </sheetData>
  <mergeCells count="59">
    <mergeCell ref="A1:N1"/>
    <mergeCell ref="A2:N2"/>
    <mergeCell ref="A3:B3"/>
    <mergeCell ref="C3:N3"/>
    <mergeCell ref="A4:B4"/>
    <mergeCell ref="C4:G4"/>
    <mergeCell ref="I4:N4"/>
    <mergeCell ref="C5:E5"/>
    <mergeCell ref="I5:L5"/>
    <mergeCell ref="C6:E6"/>
    <mergeCell ref="I6:L6"/>
    <mergeCell ref="C7:E7"/>
    <mergeCell ref="I7:L7"/>
    <mergeCell ref="C8:E8"/>
    <mergeCell ref="I8:L8"/>
    <mergeCell ref="C9:E9"/>
    <mergeCell ref="I9:L9"/>
    <mergeCell ref="B10:G10"/>
    <mergeCell ref="H10:N10"/>
    <mergeCell ref="B11:G11"/>
    <mergeCell ref="H11:N11"/>
    <mergeCell ref="E12:G12"/>
    <mergeCell ref="H12:I12"/>
    <mergeCell ref="L12:N12"/>
    <mergeCell ref="E13:G13"/>
    <mergeCell ref="H13:I13"/>
    <mergeCell ref="L13:N13"/>
    <mergeCell ref="E14:G14"/>
    <mergeCell ref="H14:I14"/>
    <mergeCell ref="L14:N14"/>
    <mergeCell ref="E15:G15"/>
    <mergeCell ref="H15:I15"/>
    <mergeCell ref="L15:N15"/>
    <mergeCell ref="E16:G16"/>
    <mergeCell ref="H16:I16"/>
    <mergeCell ref="L16:N16"/>
    <mergeCell ref="E17:G17"/>
    <mergeCell ref="H17:I17"/>
    <mergeCell ref="L17:N17"/>
    <mergeCell ref="E18:G18"/>
    <mergeCell ref="H18:I18"/>
    <mergeCell ref="L18:N18"/>
    <mergeCell ref="A21:I21"/>
    <mergeCell ref="L21:N21"/>
    <mergeCell ref="A23:N23"/>
    <mergeCell ref="A10:A11"/>
    <mergeCell ref="A12:A20"/>
    <mergeCell ref="B13:B16"/>
    <mergeCell ref="B17:B18"/>
    <mergeCell ref="B19:B20"/>
    <mergeCell ref="C13:C14"/>
    <mergeCell ref="C19:C20"/>
    <mergeCell ref="D19:D20"/>
    <mergeCell ref="J19:J20"/>
    <mergeCell ref="K19:K20"/>
    <mergeCell ref="A5:B9"/>
    <mergeCell ref="E19:G20"/>
    <mergeCell ref="H19:I20"/>
    <mergeCell ref="L19:N20"/>
  </mergeCells>
  <pageMargins left="0.75" right="0.75" top="1" bottom="1" header="0.5" footer="0.5"/>
  <pageSetup paperSize="9" scale="61"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2"/>
  <sheetViews>
    <sheetView workbookViewId="0">
      <selection activeCell="E15" sqref="E15:G15"/>
    </sheetView>
  </sheetViews>
  <sheetFormatPr defaultColWidth="9" defaultRowHeight="13.5"/>
  <cols>
    <col min="1" max="3" width="9" style="28"/>
    <col min="4" max="4" width="18.25" style="28" customWidth="1"/>
    <col min="5" max="5" width="9.83333333333333" style="28" customWidth="1"/>
    <col min="6" max="7" width="9" style="28"/>
    <col min="8" max="8" width="10.25" style="28" customWidth="1"/>
    <col min="9" max="9" width="6.34166666666667" style="28" customWidth="1"/>
    <col min="10" max="10" width="9" style="28"/>
    <col min="11" max="11" width="9.66666666666667" style="28"/>
    <col min="12" max="14" width="9" style="28"/>
    <col min="15" max="15" width="42.0833333333333" style="28" customWidth="1"/>
    <col min="16" max="16384" width="9" style="28"/>
  </cols>
  <sheetData>
    <row r="1" s="28" customFormat="1" ht="29" customHeight="1" spans="1:14">
      <c r="A1" s="29" t="s">
        <v>0</v>
      </c>
      <c r="B1" s="29"/>
      <c r="C1" s="29"/>
      <c r="D1" s="29"/>
      <c r="E1" s="29"/>
      <c r="F1" s="29"/>
      <c r="G1" s="29"/>
      <c r="H1" s="29"/>
      <c r="I1" s="29"/>
      <c r="J1" s="29"/>
      <c r="K1" s="29"/>
      <c r="L1" s="29"/>
      <c r="M1" s="29"/>
      <c r="N1" s="29"/>
    </row>
    <row r="2" s="28" customFormat="1" spans="1:14">
      <c r="A2" s="3" t="s">
        <v>59</v>
      </c>
      <c r="B2" s="3"/>
      <c r="C2" s="3"/>
      <c r="D2" s="3"/>
      <c r="E2" s="3"/>
      <c r="F2" s="3"/>
      <c r="G2" s="3"/>
      <c r="H2" s="3"/>
      <c r="I2" s="3"/>
      <c r="J2" s="3"/>
      <c r="K2" s="3"/>
      <c r="L2" s="3"/>
      <c r="M2" s="3"/>
      <c r="N2" s="3"/>
    </row>
    <row r="3" s="28" customFormat="1" spans="1:14">
      <c r="A3" s="4" t="s">
        <v>2</v>
      </c>
      <c r="B3" s="4"/>
      <c r="C3" s="5" t="s">
        <v>115</v>
      </c>
      <c r="D3" s="5"/>
      <c r="E3" s="5"/>
      <c r="F3" s="5"/>
      <c r="G3" s="5"/>
      <c r="H3" s="5"/>
      <c r="I3" s="5"/>
      <c r="J3" s="5"/>
      <c r="K3" s="5"/>
      <c r="L3" s="5"/>
      <c r="M3" s="5"/>
      <c r="N3" s="5"/>
    </row>
    <row r="4" s="28" customFormat="1" spans="1:14">
      <c r="A4" s="4" t="s">
        <v>4</v>
      </c>
      <c r="B4" s="4"/>
      <c r="C4" s="5" t="s">
        <v>5</v>
      </c>
      <c r="D4" s="5"/>
      <c r="E4" s="5"/>
      <c r="F4" s="5"/>
      <c r="G4" s="5"/>
      <c r="H4" s="4" t="s">
        <v>6</v>
      </c>
      <c r="I4" s="5" t="s">
        <v>7</v>
      </c>
      <c r="J4" s="5"/>
      <c r="K4" s="5"/>
      <c r="L4" s="5"/>
      <c r="M4" s="5"/>
      <c r="N4" s="5"/>
    </row>
    <row r="5" s="28" customFormat="1" ht="61" customHeight="1" spans="1:14">
      <c r="A5" s="6" t="s">
        <v>8</v>
      </c>
      <c r="B5" s="7"/>
      <c r="C5" s="4"/>
      <c r="D5" s="4"/>
      <c r="E5" s="4"/>
      <c r="F5" s="4" t="s">
        <v>9</v>
      </c>
      <c r="G5" s="4" t="s">
        <v>10</v>
      </c>
      <c r="H5" s="4" t="s">
        <v>11</v>
      </c>
      <c r="I5" s="4" t="s">
        <v>12</v>
      </c>
      <c r="J5" s="4"/>
      <c r="K5" s="4"/>
      <c r="L5" s="4"/>
      <c r="M5" s="4" t="s">
        <v>13</v>
      </c>
      <c r="N5" s="4" t="s">
        <v>14</v>
      </c>
    </row>
    <row r="6" s="28" customFormat="1" spans="1:14">
      <c r="A6" s="8"/>
      <c r="B6" s="9"/>
      <c r="C6" s="10" t="s">
        <v>15</v>
      </c>
      <c r="D6" s="10"/>
      <c r="E6" s="10"/>
      <c r="F6" s="5">
        <v>1455</v>
      </c>
      <c r="G6" s="5">
        <v>1455</v>
      </c>
      <c r="H6" s="5">
        <v>1454.9981</v>
      </c>
      <c r="I6" s="4">
        <v>10</v>
      </c>
      <c r="J6" s="4"/>
      <c r="K6" s="4"/>
      <c r="L6" s="4"/>
      <c r="M6" s="187">
        <f>H6/G6</f>
        <v>0.999998694158076</v>
      </c>
      <c r="N6" s="25">
        <f>M6*10</f>
        <v>9.99998694158076</v>
      </c>
    </row>
    <row r="7" s="28" customFormat="1" spans="1:14">
      <c r="A7" s="8"/>
      <c r="B7" s="9"/>
      <c r="C7" s="4" t="s">
        <v>16</v>
      </c>
      <c r="D7" s="4"/>
      <c r="E7" s="4"/>
      <c r="F7" s="5">
        <v>1455</v>
      </c>
      <c r="G7" s="5">
        <v>1455</v>
      </c>
      <c r="H7" s="5">
        <v>1454.9981</v>
      </c>
      <c r="I7" s="5" t="s">
        <v>17</v>
      </c>
      <c r="J7" s="5"/>
      <c r="K7" s="5"/>
      <c r="L7" s="5"/>
      <c r="M7" s="5" t="s">
        <v>17</v>
      </c>
      <c r="N7" s="5" t="s">
        <v>17</v>
      </c>
    </row>
    <row r="8" s="28" customFormat="1" spans="1:14">
      <c r="A8" s="8"/>
      <c r="B8" s="9"/>
      <c r="C8" s="4" t="s">
        <v>18</v>
      </c>
      <c r="D8" s="4"/>
      <c r="E8" s="4"/>
      <c r="F8" s="5">
        <v>0</v>
      </c>
      <c r="G8" s="5">
        <v>0</v>
      </c>
      <c r="H8" s="5">
        <v>0</v>
      </c>
      <c r="I8" s="5" t="s">
        <v>17</v>
      </c>
      <c r="J8" s="5"/>
      <c r="K8" s="5"/>
      <c r="L8" s="5"/>
      <c r="M8" s="5" t="s">
        <v>17</v>
      </c>
      <c r="N8" s="5" t="s">
        <v>17</v>
      </c>
    </row>
    <row r="9" s="28" customFormat="1" spans="1:14">
      <c r="A9" s="11"/>
      <c r="B9" s="12"/>
      <c r="C9" s="4" t="s">
        <v>19</v>
      </c>
      <c r="D9" s="4"/>
      <c r="E9" s="4"/>
      <c r="F9" s="5">
        <v>0</v>
      </c>
      <c r="G9" s="5">
        <v>0</v>
      </c>
      <c r="H9" s="5">
        <v>0</v>
      </c>
      <c r="I9" s="5" t="s">
        <v>17</v>
      </c>
      <c r="J9" s="5"/>
      <c r="K9" s="5"/>
      <c r="L9" s="5"/>
      <c r="M9" s="5" t="s">
        <v>17</v>
      </c>
      <c r="N9" s="5" t="s">
        <v>17</v>
      </c>
    </row>
    <row r="10" s="28" customFormat="1" spans="1:14">
      <c r="A10" s="4" t="s">
        <v>20</v>
      </c>
      <c r="B10" s="4" t="s">
        <v>21</v>
      </c>
      <c r="C10" s="4"/>
      <c r="D10" s="4"/>
      <c r="E10" s="4"/>
      <c r="F10" s="4"/>
      <c r="G10" s="4"/>
      <c r="H10" s="4" t="s">
        <v>22</v>
      </c>
      <c r="I10" s="4"/>
      <c r="J10" s="4"/>
      <c r="K10" s="4"/>
      <c r="L10" s="4"/>
      <c r="M10" s="4"/>
      <c r="N10" s="4"/>
    </row>
    <row r="11" s="28" customFormat="1" ht="102" customHeight="1" spans="1:14">
      <c r="A11" s="4"/>
      <c r="B11" s="13" t="s">
        <v>116</v>
      </c>
      <c r="C11" s="13"/>
      <c r="D11" s="13"/>
      <c r="E11" s="13"/>
      <c r="F11" s="13"/>
      <c r="G11" s="13"/>
      <c r="H11" s="13" t="s">
        <v>117</v>
      </c>
      <c r="I11" s="13"/>
      <c r="J11" s="13"/>
      <c r="K11" s="13"/>
      <c r="L11" s="13"/>
      <c r="M11" s="13"/>
      <c r="N11" s="13"/>
    </row>
    <row r="12" s="28" customFormat="1" ht="31.9" customHeight="1" spans="1:14">
      <c r="A12" s="14" t="s">
        <v>25</v>
      </c>
      <c r="B12" s="4" t="s">
        <v>26</v>
      </c>
      <c r="C12" s="4" t="s">
        <v>27</v>
      </c>
      <c r="D12" s="4" t="s">
        <v>28</v>
      </c>
      <c r="E12" s="206" t="s">
        <v>29</v>
      </c>
      <c r="F12" s="207"/>
      <c r="G12" s="207"/>
      <c r="H12" s="208" t="s">
        <v>30</v>
      </c>
      <c r="I12" s="212"/>
      <c r="J12" s="4" t="s">
        <v>12</v>
      </c>
      <c r="K12" s="4" t="s">
        <v>14</v>
      </c>
      <c r="L12" s="206" t="s">
        <v>31</v>
      </c>
      <c r="M12" s="207"/>
      <c r="N12" s="213"/>
    </row>
    <row r="13" s="28" customFormat="1" ht="22.5" spans="1:14">
      <c r="A13" s="15"/>
      <c r="B13" s="18" t="s">
        <v>74</v>
      </c>
      <c r="C13" s="18" t="s">
        <v>54</v>
      </c>
      <c r="D13" s="5" t="s">
        <v>113</v>
      </c>
      <c r="E13" s="209" t="s">
        <v>114</v>
      </c>
      <c r="F13" s="210"/>
      <c r="G13" s="210"/>
      <c r="H13" s="211">
        <v>0.9</v>
      </c>
      <c r="I13" s="85"/>
      <c r="J13" s="5">
        <v>10</v>
      </c>
      <c r="K13" s="5">
        <v>10</v>
      </c>
      <c r="L13" s="206"/>
      <c r="M13" s="207"/>
      <c r="N13" s="213"/>
    </row>
    <row r="14" s="28" customFormat="1" ht="49" customHeight="1" spans="1:14">
      <c r="A14" s="15"/>
      <c r="B14" s="57" t="s">
        <v>50</v>
      </c>
      <c r="C14" s="18" t="s">
        <v>118</v>
      </c>
      <c r="D14" s="21" t="s">
        <v>111</v>
      </c>
      <c r="E14" s="209" t="s">
        <v>43</v>
      </c>
      <c r="F14" s="210"/>
      <c r="G14" s="210"/>
      <c r="H14" s="83" t="s">
        <v>119</v>
      </c>
      <c r="I14" s="85"/>
      <c r="J14" s="5">
        <v>10</v>
      </c>
      <c r="K14" s="5">
        <v>8.5</v>
      </c>
      <c r="L14" s="5" t="s">
        <v>45</v>
      </c>
      <c r="M14" s="5"/>
      <c r="N14" s="5"/>
    </row>
    <row r="15" s="28" customFormat="1" ht="49" customHeight="1" spans="1:14">
      <c r="A15" s="15"/>
      <c r="B15" s="58"/>
      <c r="C15" s="18" t="s">
        <v>120</v>
      </c>
      <c r="D15" s="4" t="s">
        <v>121</v>
      </c>
      <c r="E15" s="209" t="s">
        <v>43</v>
      </c>
      <c r="F15" s="210"/>
      <c r="G15" s="210"/>
      <c r="H15" s="83" t="s">
        <v>122</v>
      </c>
      <c r="I15" s="85"/>
      <c r="J15" s="5">
        <v>10</v>
      </c>
      <c r="K15" s="5">
        <v>8.5</v>
      </c>
      <c r="L15" s="5" t="s">
        <v>45</v>
      </c>
      <c r="M15" s="5"/>
      <c r="N15" s="5"/>
    </row>
    <row r="16" s="28" customFormat="1" ht="33.75" spans="1:14">
      <c r="A16" s="15"/>
      <c r="B16" s="138"/>
      <c r="C16" s="18" t="s">
        <v>72</v>
      </c>
      <c r="D16" s="4" t="s">
        <v>123</v>
      </c>
      <c r="E16" s="209" t="s">
        <v>43</v>
      </c>
      <c r="F16" s="210"/>
      <c r="G16" s="210"/>
      <c r="H16" s="83" t="s">
        <v>44</v>
      </c>
      <c r="I16" s="85"/>
      <c r="J16" s="5">
        <v>10</v>
      </c>
      <c r="K16" s="5">
        <v>8.5</v>
      </c>
      <c r="L16" s="5" t="s">
        <v>45</v>
      </c>
      <c r="M16" s="5"/>
      <c r="N16" s="5"/>
    </row>
    <row r="17" s="28" customFormat="1" spans="1:14">
      <c r="A17" s="15"/>
      <c r="B17" s="57" t="s">
        <v>87</v>
      </c>
      <c r="C17" s="18" t="s">
        <v>33</v>
      </c>
      <c r="D17" s="21" t="s">
        <v>124</v>
      </c>
      <c r="E17" s="209" t="s">
        <v>125</v>
      </c>
      <c r="F17" s="210"/>
      <c r="G17" s="210"/>
      <c r="H17" s="83" t="s">
        <v>126</v>
      </c>
      <c r="I17" s="85"/>
      <c r="J17" s="5">
        <v>20</v>
      </c>
      <c r="K17" s="5">
        <v>20</v>
      </c>
      <c r="L17" s="206"/>
      <c r="M17" s="207"/>
      <c r="N17" s="213"/>
    </row>
    <row r="18" s="28" customFormat="1" spans="1:14">
      <c r="A18" s="15"/>
      <c r="B18" s="58"/>
      <c r="C18" s="18" t="s">
        <v>69</v>
      </c>
      <c r="D18" s="4" t="s">
        <v>127</v>
      </c>
      <c r="E18" s="209" t="s">
        <v>128</v>
      </c>
      <c r="F18" s="210"/>
      <c r="G18" s="210"/>
      <c r="H18" s="83" t="s">
        <v>96</v>
      </c>
      <c r="I18" s="85"/>
      <c r="J18" s="5">
        <v>15</v>
      </c>
      <c r="K18" s="5">
        <v>15</v>
      </c>
      <c r="L18" s="206"/>
      <c r="M18" s="207"/>
      <c r="N18" s="213"/>
    </row>
    <row r="19" s="28" customFormat="1" ht="47" customHeight="1" spans="1:14">
      <c r="A19" s="15"/>
      <c r="B19" s="138"/>
      <c r="C19" s="18" t="s">
        <v>66</v>
      </c>
      <c r="D19" s="21" t="s">
        <v>108</v>
      </c>
      <c r="E19" s="209" t="s">
        <v>43</v>
      </c>
      <c r="F19" s="210"/>
      <c r="G19" s="210"/>
      <c r="H19" s="83" t="s">
        <v>44</v>
      </c>
      <c r="I19" s="85"/>
      <c r="J19" s="5">
        <v>15</v>
      </c>
      <c r="K19" s="5">
        <v>13.5</v>
      </c>
      <c r="L19" s="5" t="s">
        <v>45</v>
      </c>
      <c r="M19" s="5"/>
      <c r="N19" s="5"/>
    </row>
    <row r="20" s="28" customFormat="1" spans="1:14">
      <c r="A20" s="18" t="s">
        <v>57</v>
      </c>
      <c r="B20" s="18"/>
      <c r="C20" s="18"/>
      <c r="D20" s="18"/>
      <c r="E20" s="18"/>
      <c r="F20" s="18"/>
      <c r="G20" s="18"/>
      <c r="H20" s="18"/>
      <c r="I20" s="18"/>
      <c r="J20" s="21">
        <f>SUM(J13:J19)+I6</f>
        <v>100</v>
      </c>
      <c r="K20" s="130">
        <f>SUM(K13:K19)+N6</f>
        <v>93.9999869415808</v>
      </c>
      <c r="L20" s="5"/>
      <c r="M20" s="5"/>
      <c r="N20" s="5"/>
    </row>
    <row r="21" s="28" customFormat="1" spans="1:14">
      <c r="A21" s="30"/>
      <c r="B21" s="30"/>
      <c r="C21" s="30"/>
      <c r="D21" s="30"/>
      <c r="E21" s="30"/>
      <c r="F21" s="30"/>
      <c r="G21" s="30"/>
      <c r="H21" s="30"/>
      <c r="I21" s="30"/>
      <c r="J21" s="30"/>
      <c r="K21" s="30"/>
      <c r="L21" s="30"/>
      <c r="M21" s="30"/>
      <c r="N21" s="30"/>
    </row>
    <row r="22" s="28" customFormat="1" ht="127.15" customHeight="1" spans="1:14">
      <c r="A22" s="31" t="s">
        <v>58</v>
      </c>
      <c r="B22" s="31"/>
      <c r="C22" s="31"/>
      <c r="D22" s="31"/>
      <c r="E22" s="31"/>
      <c r="F22" s="31"/>
      <c r="G22" s="31"/>
      <c r="H22" s="31"/>
      <c r="I22" s="31"/>
      <c r="J22" s="31"/>
      <c r="K22" s="31"/>
      <c r="L22" s="31"/>
      <c r="M22" s="31"/>
      <c r="N22" s="31"/>
    </row>
  </sheetData>
  <mergeCells count="53">
    <mergeCell ref="A1:N1"/>
    <mergeCell ref="A2:N2"/>
    <mergeCell ref="A3:B3"/>
    <mergeCell ref="C3:N3"/>
    <mergeCell ref="A4:B4"/>
    <mergeCell ref="C4:G4"/>
    <mergeCell ref="I4:N4"/>
    <mergeCell ref="C5:E5"/>
    <mergeCell ref="I5:L5"/>
    <mergeCell ref="C6:E6"/>
    <mergeCell ref="I6:L6"/>
    <mergeCell ref="C7:E7"/>
    <mergeCell ref="I7:L7"/>
    <mergeCell ref="C8:E8"/>
    <mergeCell ref="I8:L8"/>
    <mergeCell ref="C9:E9"/>
    <mergeCell ref="I9:L9"/>
    <mergeCell ref="B10:G10"/>
    <mergeCell ref="H10:N10"/>
    <mergeCell ref="B11:G11"/>
    <mergeCell ref="H11:N11"/>
    <mergeCell ref="E12:G12"/>
    <mergeCell ref="H12:I12"/>
    <mergeCell ref="L12:N12"/>
    <mergeCell ref="E13:G13"/>
    <mergeCell ref="H13:I13"/>
    <mergeCell ref="L13:N13"/>
    <mergeCell ref="E14:G14"/>
    <mergeCell ref="H14:I14"/>
    <mergeCell ref="L14:N14"/>
    <mergeCell ref="E15:G15"/>
    <mergeCell ref="H15:I15"/>
    <mergeCell ref="L15:N15"/>
    <mergeCell ref="E16:G16"/>
    <mergeCell ref="H16:I16"/>
    <mergeCell ref="L16:N16"/>
    <mergeCell ref="E17:G17"/>
    <mergeCell ref="H17:I17"/>
    <mergeCell ref="L17:N17"/>
    <mergeCell ref="E18:G18"/>
    <mergeCell ref="H18:I18"/>
    <mergeCell ref="L18:N18"/>
    <mergeCell ref="E19:G19"/>
    <mergeCell ref="H19:I19"/>
    <mergeCell ref="L19:N19"/>
    <mergeCell ref="A20:I20"/>
    <mergeCell ref="L20:N20"/>
    <mergeCell ref="A22:N22"/>
    <mergeCell ref="A10:A11"/>
    <mergeCell ref="A12:A19"/>
    <mergeCell ref="B14:B16"/>
    <mergeCell ref="B17:B19"/>
    <mergeCell ref="A5:B9"/>
  </mergeCells>
  <pageMargins left="0.75" right="0.75" top="1" bottom="1" header="0.5" footer="0.5"/>
  <pageSetup paperSize="9" scale="5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3"/>
  <sheetViews>
    <sheetView topLeftCell="A3" workbookViewId="0">
      <selection activeCell="D15" sqref="D15"/>
    </sheetView>
  </sheetViews>
  <sheetFormatPr defaultColWidth="9" defaultRowHeight="13.5"/>
  <cols>
    <col min="1" max="1" width="9" style="28"/>
    <col min="2" max="2" width="12.75" style="28" customWidth="1"/>
    <col min="3" max="3" width="17.5083333333333" style="28" customWidth="1"/>
    <col min="4" max="4" width="23.3333333333333" style="28" customWidth="1"/>
    <col min="5" max="5" width="2.13333333333333" style="28" customWidth="1"/>
    <col min="6" max="7" width="9" style="28"/>
    <col min="8" max="9" width="10.25" style="28" customWidth="1"/>
    <col min="10" max="10" width="9" style="28"/>
    <col min="11" max="11" width="9.66666666666667" style="28"/>
    <col min="12" max="16384" width="9" style="28"/>
  </cols>
  <sheetData>
    <row r="1" s="28" customFormat="1" ht="29" customHeight="1" spans="1:14">
      <c r="A1" s="29" t="s">
        <v>129</v>
      </c>
      <c r="B1" s="29"/>
      <c r="C1" s="29"/>
      <c r="D1" s="29"/>
      <c r="E1" s="29"/>
      <c r="F1" s="29"/>
      <c r="G1" s="29"/>
      <c r="H1" s="29"/>
      <c r="I1" s="29"/>
      <c r="J1" s="29"/>
      <c r="K1" s="29"/>
      <c r="L1" s="29"/>
      <c r="M1" s="29"/>
      <c r="N1" s="29"/>
    </row>
    <row r="2" s="28" customFormat="1" spans="1:14">
      <c r="A2" s="3" t="s">
        <v>59</v>
      </c>
      <c r="B2" s="3"/>
      <c r="C2" s="3"/>
      <c r="D2" s="3"/>
      <c r="E2" s="3"/>
      <c r="F2" s="3"/>
      <c r="G2" s="3"/>
      <c r="H2" s="3"/>
      <c r="I2" s="3"/>
      <c r="J2" s="3"/>
      <c r="K2" s="3"/>
      <c r="L2" s="3"/>
      <c r="M2" s="3"/>
      <c r="N2" s="3"/>
    </row>
    <row r="3" s="28" customFormat="1" spans="1:14">
      <c r="A3" s="4" t="s">
        <v>2</v>
      </c>
      <c r="B3" s="4"/>
      <c r="C3" s="5" t="s">
        <v>130</v>
      </c>
      <c r="D3" s="5"/>
      <c r="E3" s="5"/>
      <c r="F3" s="5"/>
      <c r="G3" s="5"/>
      <c r="H3" s="5"/>
      <c r="I3" s="5"/>
      <c r="J3" s="5"/>
      <c r="K3" s="5"/>
      <c r="L3" s="5"/>
      <c r="M3" s="5"/>
      <c r="N3" s="5"/>
    </row>
    <row r="4" s="28" customFormat="1" spans="1:14">
      <c r="A4" s="4" t="s">
        <v>4</v>
      </c>
      <c r="B4" s="4"/>
      <c r="C4" s="5" t="s">
        <v>5</v>
      </c>
      <c r="D4" s="5"/>
      <c r="E4" s="5"/>
      <c r="F4" s="5"/>
      <c r="G4" s="5"/>
      <c r="H4" s="4" t="s">
        <v>6</v>
      </c>
      <c r="I4" s="5" t="s">
        <v>7</v>
      </c>
      <c r="J4" s="5"/>
      <c r="K4" s="5"/>
      <c r="L4" s="5"/>
      <c r="M4" s="5"/>
      <c r="N4" s="5"/>
    </row>
    <row r="5" s="28" customFormat="1" ht="61" customHeight="1" spans="1:14">
      <c r="A5" s="6" t="s">
        <v>8</v>
      </c>
      <c r="B5" s="7"/>
      <c r="C5" s="4"/>
      <c r="D5" s="4"/>
      <c r="E5" s="4"/>
      <c r="F5" s="4" t="s">
        <v>9</v>
      </c>
      <c r="G5" s="4" t="s">
        <v>10</v>
      </c>
      <c r="H5" s="4" t="s">
        <v>11</v>
      </c>
      <c r="I5" s="4" t="s">
        <v>12</v>
      </c>
      <c r="J5" s="4"/>
      <c r="K5" s="4"/>
      <c r="L5" s="4"/>
      <c r="M5" s="4" t="s">
        <v>13</v>
      </c>
      <c r="N5" s="4" t="s">
        <v>14</v>
      </c>
    </row>
    <row r="6" s="28" customFormat="1" spans="1:14">
      <c r="A6" s="8"/>
      <c r="B6" s="9"/>
      <c r="C6" s="10" t="s">
        <v>15</v>
      </c>
      <c r="D6" s="10"/>
      <c r="E6" s="10"/>
      <c r="F6" s="5">
        <v>0</v>
      </c>
      <c r="G6" s="5">
        <v>737.5</v>
      </c>
      <c r="H6" s="5">
        <v>737.489542</v>
      </c>
      <c r="I6" s="4">
        <v>10</v>
      </c>
      <c r="J6" s="4"/>
      <c r="K6" s="4"/>
      <c r="L6" s="4"/>
      <c r="M6" s="187">
        <f>H6/G6</f>
        <v>0.999985819661017</v>
      </c>
      <c r="N6" s="25">
        <f>M6*10</f>
        <v>9.99985819661017</v>
      </c>
    </row>
    <row r="7" s="28" customFormat="1" spans="1:14">
      <c r="A7" s="8"/>
      <c r="B7" s="9"/>
      <c r="C7" s="4" t="s">
        <v>16</v>
      </c>
      <c r="D7" s="4"/>
      <c r="E7" s="4"/>
      <c r="F7" s="5">
        <v>0</v>
      </c>
      <c r="G7" s="5">
        <v>737.5</v>
      </c>
      <c r="H7" s="5">
        <v>737.489542</v>
      </c>
      <c r="I7" s="5" t="s">
        <v>17</v>
      </c>
      <c r="J7" s="5"/>
      <c r="K7" s="5"/>
      <c r="L7" s="5"/>
      <c r="M7" s="5" t="s">
        <v>17</v>
      </c>
      <c r="N7" s="5" t="s">
        <v>17</v>
      </c>
    </row>
    <row r="8" s="28" customFormat="1" spans="1:14">
      <c r="A8" s="8"/>
      <c r="B8" s="9"/>
      <c r="C8" s="4" t="s">
        <v>18</v>
      </c>
      <c r="D8" s="4"/>
      <c r="E8" s="4"/>
      <c r="F8" s="5">
        <v>0</v>
      </c>
      <c r="G8" s="5">
        <v>0</v>
      </c>
      <c r="H8" s="5">
        <v>0</v>
      </c>
      <c r="I8" s="5" t="s">
        <v>17</v>
      </c>
      <c r="J8" s="5"/>
      <c r="K8" s="5"/>
      <c r="L8" s="5"/>
      <c r="M8" s="5" t="s">
        <v>17</v>
      </c>
      <c r="N8" s="5" t="s">
        <v>17</v>
      </c>
    </row>
    <row r="9" s="28" customFormat="1" spans="1:14">
      <c r="A9" s="11"/>
      <c r="B9" s="12"/>
      <c r="C9" s="4" t="s">
        <v>19</v>
      </c>
      <c r="D9" s="4"/>
      <c r="E9" s="4"/>
      <c r="F9" s="5">
        <v>0</v>
      </c>
      <c r="G9" s="5">
        <v>0</v>
      </c>
      <c r="H9" s="5">
        <v>0</v>
      </c>
      <c r="I9" s="5" t="s">
        <v>17</v>
      </c>
      <c r="J9" s="5"/>
      <c r="K9" s="5"/>
      <c r="L9" s="5"/>
      <c r="M9" s="5" t="s">
        <v>17</v>
      </c>
      <c r="N9" s="5" t="s">
        <v>17</v>
      </c>
    </row>
    <row r="10" s="28" customFormat="1" spans="1:14">
      <c r="A10" s="4" t="s">
        <v>20</v>
      </c>
      <c r="B10" s="4" t="s">
        <v>21</v>
      </c>
      <c r="C10" s="4"/>
      <c r="D10" s="4"/>
      <c r="E10" s="4"/>
      <c r="F10" s="4"/>
      <c r="G10" s="4"/>
      <c r="H10" s="4" t="s">
        <v>22</v>
      </c>
      <c r="I10" s="4"/>
      <c r="J10" s="4"/>
      <c r="K10" s="4"/>
      <c r="L10" s="4"/>
      <c r="M10" s="4"/>
      <c r="N10" s="4"/>
    </row>
    <row r="11" s="28" customFormat="1" ht="102" customHeight="1" spans="1:14">
      <c r="A11" s="4"/>
      <c r="B11" s="13" t="s">
        <v>131</v>
      </c>
      <c r="C11" s="13"/>
      <c r="D11" s="13"/>
      <c r="E11" s="13"/>
      <c r="F11" s="13"/>
      <c r="G11" s="13"/>
      <c r="H11" s="13" t="s">
        <v>117</v>
      </c>
      <c r="I11" s="13"/>
      <c r="J11" s="13"/>
      <c r="K11" s="13"/>
      <c r="L11" s="13"/>
      <c r="M11" s="13"/>
      <c r="N11" s="13"/>
    </row>
    <row r="12" s="28" customFormat="1" ht="31.9" customHeight="1" spans="1:14">
      <c r="A12" s="14" t="s">
        <v>25</v>
      </c>
      <c r="B12" s="4" t="s">
        <v>26</v>
      </c>
      <c r="C12" s="4" t="s">
        <v>27</v>
      </c>
      <c r="D12" s="4" t="s">
        <v>28</v>
      </c>
      <c r="E12" s="4" t="s">
        <v>29</v>
      </c>
      <c r="F12" s="4"/>
      <c r="G12" s="4"/>
      <c r="H12" s="4" t="s">
        <v>30</v>
      </c>
      <c r="I12" s="4"/>
      <c r="J12" s="4" t="s">
        <v>12</v>
      </c>
      <c r="K12" s="4" t="s">
        <v>14</v>
      </c>
      <c r="L12" s="4" t="s">
        <v>31</v>
      </c>
      <c r="M12" s="4"/>
      <c r="N12" s="4"/>
    </row>
    <row r="13" s="28" customFormat="1" spans="1:14">
      <c r="A13" s="15"/>
      <c r="B13" s="14" t="s">
        <v>87</v>
      </c>
      <c r="C13" s="4" t="s">
        <v>33</v>
      </c>
      <c r="D13" s="5" t="s">
        <v>132</v>
      </c>
      <c r="E13" s="5" t="s">
        <v>133</v>
      </c>
      <c r="F13" s="5"/>
      <c r="G13" s="5"/>
      <c r="H13" s="5" t="s">
        <v>134</v>
      </c>
      <c r="I13" s="5"/>
      <c r="J13" s="5">
        <v>10</v>
      </c>
      <c r="K13" s="5">
        <v>10</v>
      </c>
      <c r="L13" s="4"/>
      <c r="M13" s="4"/>
      <c r="N13" s="4"/>
    </row>
    <row r="14" s="28" customFormat="1" spans="1:14">
      <c r="A14" s="15"/>
      <c r="B14" s="15"/>
      <c r="C14" s="4" t="s">
        <v>33</v>
      </c>
      <c r="D14" s="5" t="s">
        <v>135</v>
      </c>
      <c r="E14" s="5" t="s">
        <v>136</v>
      </c>
      <c r="F14" s="5"/>
      <c r="G14" s="5"/>
      <c r="H14" s="5" t="s">
        <v>137</v>
      </c>
      <c r="I14" s="5"/>
      <c r="J14" s="5">
        <v>10</v>
      </c>
      <c r="K14" s="5">
        <v>10</v>
      </c>
      <c r="L14" s="4"/>
      <c r="M14" s="4"/>
      <c r="N14" s="4"/>
    </row>
    <row r="15" s="28" customFormat="1" ht="60" customHeight="1" spans="1:14">
      <c r="A15" s="15"/>
      <c r="B15" s="15"/>
      <c r="C15" s="4" t="s">
        <v>66</v>
      </c>
      <c r="D15" s="5" t="s">
        <v>108</v>
      </c>
      <c r="E15" s="5" t="s">
        <v>43</v>
      </c>
      <c r="F15" s="5"/>
      <c r="G15" s="5"/>
      <c r="H15" s="5" t="s">
        <v>44</v>
      </c>
      <c r="I15" s="5"/>
      <c r="J15" s="5">
        <v>15</v>
      </c>
      <c r="K15" s="5">
        <v>14</v>
      </c>
      <c r="L15" s="5" t="s">
        <v>138</v>
      </c>
      <c r="M15" s="5"/>
      <c r="N15" s="5"/>
    </row>
    <row r="16" s="28" customFormat="1" spans="1:14">
      <c r="A16" s="15"/>
      <c r="B16" s="32"/>
      <c r="C16" s="4" t="s">
        <v>69</v>
      </c>
      <c r="D16" s="5" t="s">
        <v>139</v>
      </c>
      <c r="E16" s="5" t="s">
        <v>48</v>
      </c>
      <c r="F16" s="5"/>
      <c r="G16" s="5"/>
      <c r="H16" s="5" t="s">
        <v>96</v>
      </c>
      <c r="I16" s="5"/>
      <c r="J16" s="5">
        <v>15</v>
      </c>
      <c r="K16" s="5">
        <v>15</v>
      </c>
      <c r="L16" s="5"/>
      <c r="M16" s="5"/>
      <c r="N16" s="5"/>
    </row>
    <row r="17" s="28" customFormat="1" ht="56" customHeight="1" spans="1:14">
      <c r="A17" s="15"/>
      <c r="B17" s="14" t="s">
        <v>50</v>
      </c>
      <c r="C17" s="4" t="s">
        <v>118</v>
      </c>
      <c r="D17" s="5" t="s">
        <v>111</v>
      </c>
      <c r="E17" s="5" t="s">
        <v>43</v>
      </c>
      <c r="F17" s="5"/>
      <c r="G17" s="5"/>
      <c r="H17" s="5" t="s">
        <v>44</v>
      </c>
      <c r="I17" s="5"/>
      <c r="J17" s="5">
        <v>10</v>
      </c>
      <c r="K17" s="5">
        <v>9</v>
      </c>
      <c r="L17" s="5" t="s">
        <v>138</v>
      </c>
      <c r="M17" s="5"/>
      <c r="N17" s="5"/>
    </row>
    <row r="18" s="28" customFormat="1" ht="50" customHeight="1" spans="1:14">
      <c r="A18" s="15"/>
      <c r="B18" s="15"/>
      <c r="C18" s="4" t="s">
        <v>72</v>
      </c>
      <c r="D18" s="5" t="s">
        <v>112</v>
      </c>
      <c r="E18" s="5" t="s">
        <v>43</v>
      </c>
      <c r="F18" s="5"/>
      <c r="G18" s="5"/>
      <c r="H18" s="5" t="s">
        <v>44</v>
      </c>
      <c r="I18" s="5"/>
      <c r="J18" s="5">
        <v>10</v>
      </c>
      <c r="K18" s="5">
        <v>9</v>
      </c>
      <c r="L18" s="5" t="s">
        <v>138</v>
      </c>
      <c r="M18" s="5"/>
      <c r="N18" s="5"/>
    </row>
    <row r="19" s="28" customFormat="1" ht="36" customHeight="1" spans="1:14">
      <c r="A19" s="15"/>
      <c r="B19" s="32"/>
      <c r="C19" s="4" t="s">
        <v>120</v>
      </c>
      <c r="D19" s="5" t="s">
        <v>140</v>
      </c>
      <c r="E19" s="5" t="s">
        <v>43</v>
      </c>
      <c r="F19" s="5"/>
      <c r="G19" s="5"/>
      <c r="H19" s="5" t="s">
        <v>44</v>
      </c>
      <c r="I19" s="5"/>
      <c r="J19" s="5">
        <v>10</v>
      </c>
      <c r="K19" s="5">
        <v>9</v>
      </c>
      <c r="L19" s="5" t="s">
        <v>138</v>
      </c>
      <c r="M19" s="5"/>
      <c r="N19" s="5"/>
    </row>
    <row r="20" s="28" customFormat="1" ht="45" customHeight="1" spans="1:14">
      <c r="A20" s="15"/>
      <c r="B20" s="4" t="s">
        <v>74</v>
      </c>
      <c r="C20" s="4" t="s">
        <v>54</v>
      </c>
      <c r="D20" s="5" t="s">
        <v>113</v>
      </c>
      <c r="E20" s="5" t="s">
        <v>114</v>
      </c>
      <c r="F20" s="5"/>
      <c r="G20" s="5"/>
      <c r="H20" s="22">
        <v>0.9</v>
      </c>
      <c r="I20" s="5"/>
      <c r="J20" s="5">
        <v>10</v>
      </c>
      <c r="K20" s="5">
        <v>8</v>
      </c>
      <c r="L20" s="5" t="s">
        <v>141</v>
      </c>
      <c r="M20" s="5"/>
      <c r="N20" s="5"/>
    </row>
    <row r="21" s="28" customFormat="1" spans="1:14">
      <c r="A21" s="18" t="s">
        <v>57</v>
      </c>
      <c r="B21" s="18"/>
      <c r="C21" s="18"/>
      <c r="D21" s="18"/>
      <c r="E21" s="18"/>
      <c r="F21" s="18"/>
      <c r="G21" s="18"/>
      <c r="H21" s="18"/>
      <c r="I21" s="18"/>
      <c r="J21" s="21">
        <f>SUM(J13:J20)+I6</f>
        <v>100</v>
      </c>
      <c r="K21" s="23">
        <f>SUM(K13:K20)+N6</f>
        <v>93.9998581966102</v>
      </c>
      <c r="L21" s="5"/>
      <c r="M21" s="5"/>
      <c r="N21" s="5"/>
    </row>
    <row r="22" s="28" customFormat="1" spans="1:14">
      <c r="A22" s="30"/>
      <c r="B22" s="30"/>
      <c r="C22" s="30"/>
      <c r="D22" s="30"/>
      <c r="E22" s="30"/>
      <c r="F22" s="30"/>
      <c r="G22" s="30"/>
      <c r="H22" s="30"/>
      <c r="I22" s="30"/>
      <c r="J22" s="30"/>
      <c r="K22" s="30"/>
      <c r="L22" s="30"/>
      <c r="M22" s="30"/>
      <c r="N22" s="30"/>
    </row>
    <row r="23" s="28" customFormat="1" ht="127.15" customHeight="1" spans="1:14">
      <c r="A23" s="31" t="s">
        <v>58</v>
      </c>
      <c r="B23" s="31"/>
      <c r="C23" s="31"/>
      <c r="D23" s="31"/>
      <c r="E23" s="31"/>
      <c r="F23" s="31"/>
      <c r="G23" s="31"/>
      <c r="H23" s="31"/>
      <c r="I23" s="31"/>
      <c r="J23" s="31"/>
      <c r="K23" s="31"/>
      <c r="L23" s="31"/>
      <c r="M23" s="31"/>
      <c r="N23" s="31"/>
    </row>
  </sheetData>
  <mergeCells count="56">
    <mergeCell ref="A1:N1"/>
    <mergeCell ref="A2:N2"/>
    <mergeCell ref="A3:B3"/>
    <mergeCell ref="C3:N3"/>
    <mergeCell ref="A4:B4"/>
    <mergeCell ref="C4:G4"/>
    <mergeCell ref="I4:N4"/>
    <mergeCell ref="C5:E5"/>
    <mergeCell ref="I5:L5"/>
    <mergeCell ref="C6:E6"/>
    <mergeCell ref="I6:L6"/>
    <mergeCell ref="C7:E7"/>
    <mergeCell ref="I7:L7"/>
    <mergeCell ref="C8:E8"/>
    <mergeCell ref="I8:L8"/>
    <mergeCell ref="C9:E9"/>
    <mergeCell ref="I9:L9"/>
    <mergeCell ref="B10:G10"/>
    <mergeCell ref="H10:N10"/>
    <mergeCell ref="B11:G11"/>
    <mergeCell ref="H11:N11"/>
    <mergeCell ref="E12:G12"/>
    <mergeCell ref="H12:I12"/>
    <mergeCell ref="L12:N12"/>
    <mergeCell ref="E13:G13"/>
    <mergeCell ref="H13:I13"/>
    <mergeCell ref="L13:N13"/>
    <mergeCell ref="E14:G14"/>
    <mergeCell ref="H14:I14"/>
    <mergeCell ref="L14:N14"/>
    <mergeCell ref="E15:G15"/>
    <mergeCell ref="H15:I15"/>
    <mergeCell ref="L15:N15"/>
    <mergeCell ref="E16:G16"/>
    <mergeCell ref="H16:I16"/>
    <mergeCell ref="L16:N16"/>
    <mergeCell ref="E17:G17"/>
    <mergeCell ref="H17:I17"/>
    <mergeCell ref="L17:N17"/>
    <mergeCell ref="E18:G18"/>
    <mergeCell ref="H18:I18"/>
    <mergeCell ref="L18:N18"/>
    <mergeCell ref="E19:G19"/>
    <mergeCell ref="H19:I19"/>
    <mergeCell ref="L19:N19"/>
    <mergeCell ref="E20:G20"/>
    <mergeCell ref="H20:I20"/>
    <mergeCell ref="L20:N20"/>
    <mergeCell ref="A21:I21"/>
    <mergeCell ref="L21:N21"/>
    <mergeCell ref="A23:N23"/>
    <mergeCell ref="A10:A11"/>
    <mergeCell ref="A12:A20"/>
    <mergeCell ref="B13:B16"/>
    <mergeCell ref="B17:B19"/>
    <mergeCell ref="A5:B9"/>
  </mergeCells>
  <pageMargins left="0.75" right="0.75" top="1" bottom="1" header="0.5" footer="0.5"/>
  <pageSetup paperSize="9" scale="54"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2"/>
  <sheetViews>
    <sheetView workbookViewId="0">
      <selection activeCell="P17" sqref="P17"/>
    </sheetView>
  </sheetViews>
  <sheetFormatPr defaultColWidth="9" defaultRowHeight="13.5"/>
  <cols>
    <col min="1" max="3" width="9" style="28"/>
    <col min="4" max="4" width="18.225" style="28" customWidth="1"/>
    <col min="5" max="5" width="2.10833333333333" style="28" customWidth="1"/>
    <col min="6" max="6" width="9" style="28"/>
    <col min="7" max="7" width="9.44166666666667" style="28"/>
    <col min="8" max="9" width="10.25" style="28" customWidth="1"/>
    <col min="10" max="16384" width="9" style="28"/>
  </cols>
  <sheetData>
    <row r="1" s="28" customFormat="1" ht="20.4" customHeight="1" spans="1:14">
      <c r="A1" s="29" t="s">
        <v>0</v>
      </c>
      <c r="B1" s="29"/>
      <c r="C1" s="29"/>
      <c r="D1" s="29"/>
      <c r="E1" s="29"/>
      <c r="F1" s="29"/>
      <c r="G1" s="29"/>
      <c r="H1" s="29"/>
      <c r="I1" s="29"/>
      <c r="J1" s="29"/>
      <c r="K1" s="29"/>
      <c r="L1" s="29"/>
      <c r="M1" s="29"/>
      <c r="N1" s="29"/>
    </row>
    <row r="2" s="28" customFormat="1" spans="1:14">
      <c r="A2" s="3" t="s">
        <v>59</v>
      </c>
      <c r="B2" s="3"/>
      <c r="C2" s="3"/>
      <c r="D2" s="3"/>
      <c r="E2" s="3"/>
      <c r="F2" s="3"/>
      <c r="G2" s="3"/>
      <c r="H2" s="3"/>
      <c r="I2" s="3"/>
      <c r="J2" s="3"/>
      <c r="K2" s="3"/>
      <c r="L2" s="3"/>
      <c r="M2" s="3"/>
      <c r="N2" s="3"/>
    </row>
    <row r="3" s="28" customFormat="1" ht="17" customHeight="1" spans="1:14">
      <c r="A3" s="4" t="s">
        <v>2</v>
      </c>
      <c r="B3" s="4"/>
      <c r="C3" s="5" t="s">
        <v>142</v>
      </c>
      <c r="D3" s="5"/>
      <c r="E3" s="5"/>
      <c r="F3" s="5"/>
      <c r="G3" s="5"/>
      <c r="H3" s="5"/>
      <c r="I3" s="5"/>
      <c r="J3" s="5"/>
      <c r="K3" s="5"/>
      <c r="L3" s="5"/>
      <c r="M3" s="5"/>
      <c r="N3" s="5"/>
    </row>
    <row r="4" s="28" customFormat="1" ht="17" customHeight="1" spans="1:14">
      <c r="A4" s="4" t="s">
        <v>4</v>
      </c>
      <c r="B4" s="4"/>
      <c r="C4" s="5" t="s">
        <v>5</v>
      </c>
      <c r="D4" s="5"/>
      <c r="E4" s="5"/>
      <c r="F4" s="5"/>
      <c r="G4" s="5"/>
      <c r="H4" s="4" t="s">
        <v>6</v>
      </c>
      <c r="I4" s="5" t="s">
        <v>7</v>
      </c>
      <c r="J4" s="5"/>
      <c r="K4" s="5"/>
      <c r="L4" s="5"/>
      <c r="M4" s="5"/>
      <c r="N4" s="5"/>
    </row>
    <row r="5" s="28" customFormat="1" ht="28" customHeight="1" spans="1:14">
      <c r="A5" s="6" t="s">
        <v>8</v>
      </c>
      <c r="B5" s="7"/>
      <c r="C5" s="4"/>
      <c r="D5" s="4"/>
      <c r="E5" s="4"/>
      <c r="F5" s="4" t="s">
        <v>9</v>
      </c>
      <c r="G5" s="4" t="s">
        <v>10</v>
      </c>
      <c r="H5" s="4" t="s">
        <v>11</v>
      </c>
      <c r="I5" s="4" t="s">
        <v>12</v>
      </c>
      <c r="J5" s="4"/>
      <c r="K5" s="4"/>
      <c r="L5" s="4"/>
      <c r="M5" s="4" t="s">
        <v>13</v>
      </c>
      <c r="N5" s="4" t="s">
        <v>14</v>
      </c>
    </row>
    <row r="6" s="28" customFormat="1" ht="19" customHeight="1" spans="1:14">
      <c r="A6" s="8"/>
      <c r="B6" s="9"/>
      <c r="C6" s="10" t="s">
        <v>15</v>
      </c>
      <c r="D6" s="10"/>
      <c r="E6" s="10"/>
      <c r="F6" s="5">
        <v>900</v>
      </c>
      <c r="G6" s="5">
        <v>971.92318</v>
      </c>
      <c r="H6" s="5">
        <v>963.445873</v>
      </c>
      <c r="I6" s="4">
        <v>10</v>
      </c>
      <c r="J6" s="4"/>
      <c r="K6" s="4"/>
      <c r="L6" s="4"/>
      <c r="M6" s="27">
        <f>H6/G6</f>
        <v>0.991277801399901</v>
      </c>
      <c r="N6" s="25">
        <f>ROUND(M6*10,2)</f>
        <v>9.91</v>
      </c>
    </row>
    <row r="7" s="28" customFormat="1" spans="1:14">
      <c r="A7" s="8"/>
      <c r="B7" s="9"/>
      <c r="C7" s="4" t="s">
        <v>16</v>
      </c>
      <c r="D7" s="4"/>
      <c r="E7" s="4"/>
      <c r="F7" s="5">
        <v>900</v>
      </c>
      <c r="G7" s="5">
        <v>971.92318</v>
      </c>
      <c r="H7" s="5">
        <v>963.445873</v>
      </c>
      <c r="I7" s="5" t="s">
        <v>17</v>
      </c>
      <c r="J7" s="5"/>
      <c r="K7" s="5"/>
      <c r="L7" s="5"/>
      <c r="M7" s="5" t="s">
        <v>17</v>
      </c>
      <c r="N7" s="5" t="s">
        <v>17</v>
      </c>
    </row>
    <row r="8" s="28" customFormat="1" spans="1:14">
      <c r="A8" s="8"/>
      <c r="B8" s="9"/>
      <c r="C8" s="4" t="s">
        <v>18</v>
      </c>
      <c r="D8" s="4"/>
      <c r="E8" s="4"/>
      <c r="F8" s="5">
        <v>0</v>
      </c>
      <c r="G8" s="5">
        <v>0</v>
      </c>
      <c r="H8" s="5">
        <v>0</v>
      </c>
      <c r="I8" s="5" t="s">
        <v>17</v>
      </c>
      <c r="J8" s="5"/>
      <c r="K8" s="5"/>
      <c r="L8" s="5"/>
      <c r="M8" s="5" t="s">
        <v>17</v>
      </c>
      <c r="N8" s="5" t="s">
        <v>17</v>
      </c>
    </row>
    <row r="9" s="28" customFormat="1" spans="1:14">
      <c r="A9" s="11"/>
      <c r="B9" s="12"/>
      <c r="C9" s="4" t="s">
        <v>19</v>
      </c>
      <c r="D9" s="4"/>
      <c r="E9" s="4"/>
      <c r="F9" s="5">
        <v>0</v>
      </c>
      <c r="G9" s="5">
        <v>0</v>
      </c>
      <c r="H9" s="5">
        <v>0</v>
      </c>
      <c r="I9" s="5" t="s">
        <v>17</v>
      </c>
      <c r="J9" s="5"/>
      <c r="K9" s="5"/>
      <c r="L9" s="5"/>
      <c r="M9" s="5" t="s">
        <v>17</v>
      </c>
      <c r="N9" s="5" t="s">
        <v>17</v>
      </c>
    </row>
    <row r="10" s="28" customFormat="1" spans="1:14">
      <c r="A10" s="4" t="s">
        <v>20</v>
      </c>
      <c r="B10" s="4" t="s">
        <v>21</v>
      </c>
      <c r="C10" s="4"/>
      <c r="D10" s="4"/>
      <c r="E10" s="4"/>
      <c r="F10" s="4"/>
      <c r="G10" s="4"/>
      <c r="H10" s="4" t="s">
        <v>22</v>
      </c>
      <c r="I10" s="4"/>
      <c r="J10" s="4"/>
      <c r="K10" s="4"/>
      <c r="L10" s="4"/>
      <c r="M10" s="4"/>
      <c r="N10" s="4"/>
    </row>
    <row r="11" s="28" customFormat="1" ht="92" customHeight="1" spans="1:14">
      <c r="A11" s="4"/>
      <c r="B11" s="13" t="s">
        <v>143</v>
      </c>
      <c r="C11" s="13"/>
      <c r="D11" s="13"/>
      <c r="E11" s="13"/>
      <c r="F11" s="13"/>
      <c r="G11" s="13"/>
      <c r="H11" s="13" t="s">
        <v>144</v>
      </c>
      <c r="I11" s="13"/>
      <c r="J11" s="13"/>
      <c r="K11" s="13"/>
      <c r="L11" s="13"/>
      <c r="M11" s="13"/>
      <c r="N11" s="13"/>
    </row>
    <row r="12" s="28" customFormat="1" ht="31.8" customHeight="1" spans="1:14">
      <c r="A12" s="14" t="s">
        <v>25</v>
      </c>
      <c r="B12" s="4" t="s">
        <v>26</v>
      </c>
      <c r="C12" s="4" t="s">
        <v>27</v>
      </c>
      <c r="D12" s="4" t="s">
        <v>28</v>
      </c>
      <c r="E12" s="4" t="s">
        <v>29</v>
      </c>
      <c r="F12" s="4"/>
      <c r="G12" s="4"/>
      <c r="H12" s="4" t="s">
        <v>30</v>
      </c>
      <c r="I12" s="4"/>
      <c r="J12" s="4" t="s">
        <v>12</v>
      </c>
      <c r="K12" s="4" t="s">
        <v>14</v>
      </c>
      <c r="L12" s="4" t="s">
        <v>31</v>
      </c>
      <c r="M12" s="4"/>
      <c r="N12" s="4"/>
    </row>
    <row r="13" s="28" customFormat="1" spans="1:14">
      <c r="A13" s="15"/>
      <c r="B13" s="57" t="s">
        <v>87</v>
      </c>
      <c r="C13" s="202" t="s">
        <v>66</v>
      </c>
      <c r="D13" s="16" t="s">
        <v>145</v>
      </c>
      <c r="E13" s="44" t="s">
        <v>146</v>
      </c>
      <c r="F13" s="45"/>
      <c r="G13" s="46"/>
      <c r="H13" s="5" t="s">
        <v>147</v>
      </c>
      <c r="I13" s="5"/>
      <c r="J13" s="5">
        <v>2</v>
      </c>
      <c r="K13" s="5">
        <v>2</v>
      </c>
      <c r="L13" s="5"/>
      <c r="M13" s="5"/>
      <c r="N13" s="5"/>
    </row>
    <row r="14" s="28" customFormat="1" spans="1:14">
      <c r="A14" s="15"/>
      <c r="B14" s="58"/>
      <c r="C14" s="203"/>
      <c r="D14" s="16" t="s">
        <v>148</v>
      </c>
      <c r="E14" s="44" t="s">
        <v>149</v>
      </c>
      <c r="F14" s="45"/>
      <c r="G14" s="46"/>
      <c r="H14" s="5" t="s">
        <v>150</v>
      </c>
      <c r="I14" s="5"/>
      <c r="J14" s="5">
        <v>2</v>
      </c>
      <c r="K14" s="5">
        <v>2</v>
      </c>
      <c r="L14" s="5"/>
      <c r="M14" s="5"/>
      <c r="N14" s="5"/>
    </row>
    <row r="15" s="28" customFormat="1" ht="22.5" spans="1:14">
      <c r="A15" s="15"/>
      <c r="B15" s="58"/>
      <c r="C15" s="204" t="s">
        <v>33</v>
      </c>
      <c r="D15" s="16" t="s">
        <v>151</v>
      </c>
      <c r="E15" s="44" t="s">
        <v>149</v>
      </c>
      <c r="F15" s="45"/>
      <c r="G15" s="46"/>
      <c r="H15" s="22">
        <v>1</v>
      </c>
      <c r="I15" s="5"/>
      <c r="J15" s="5">
        <v>44</v>
      </c>
      <c r="K15" s="5">
        <v>44</v>
      </c>
      <c r="L15" s="5"/>
      <c r="M15" s="5"/>
      <c r="N15" s="5"/>
    </row>
    <row r="16" s="28" customFormat="1" spans="1:14">
      <c r="A16" s="15"/>
      <c r="B16" s="138"/>
      <c r="C16" s="17" t="s">
        <v>69</v>
      </c>
      <c r="D16" s="16" t="s">
        <v>152</v>
      </c>
      <c r="E16" s="44" t="s">
        <v>153</v>
      </c>
      <c r="F16" s="45"/>
      <c r="G16" s="46"/>
      <c r="H16" s="5" t="s">
        <v>154</v>
      </c>
      <c r="I16" s="5"/>
      <c r="J16" s="5">
        <v>2</v>
      </c>
      <c r="K16" s="5">
        <v>2</v>
      </c>
      <c r="L16" s="5"/>
      <c r="M16" s="5"/>
      <c r="N16" s="5"/>
    </row>
    <row r="17" s="28" customFormat="1" ht="49" customHeight="1" spans="1:14">
      <c r="A17" s="15"/>
      <c r="B17" s="204" t="s">
        <v>50</v>
      </c>
      <c r="C17" s="17" t="s">
        <v>72</v>
      </c>
      <c r="D17" s="16" t="s">
        <v>155</v>
      </c>
      <c r="E17" s="44" t="s">
        <v>43</v>
      </c>
      <c r="F17" s="45"/>
      <c r="G17" s="46"/>
      <c r="H17" s="5" t="s">
        <v>44</v>
      </c>
      <c r="I17" s="5"/>
      <c r="J17" s="5">
        <v>15</v>
      </c>
      <c r="K17" s="5">
        <v>14.5</v>
      </c>
      <c r="L17" s="5" t="s">
        <v>45</v>
      </c>
      <c r="M17" s="5"/>
      <c r="N17" s="5"/>
    </row>
    <row r="18" s="28" customFormat="1" ht="44" customHeight="1" spans="1:14">
      <c r="A18" s="15"/>
      <c r="B18" s="205"/>
      <c r="C18" s="17" t="s">
        <v>118</v>
      </c>
      <c r="D18" s="16" t="s">
        <v>156</v>
      </c>
      <c r="E18" s="44" t="s">
        <v>157</v>
      </c>
      <c r="F18" s="45"/>
      <c r="G18" s="46"/>
      <c r="H18" s="5" t="s">
        <v>158</v>
      </c>
      <c r="I18" s="5"/>
      <c r="J18" s="5">
        <v>15</v>
      </c>
      <c r="K18" s="5">
        <v>14.6</v>
      </c>
      <c r="L18" s="5" t="s">
        <v>45</v>
      </c>
      <c r="M18" s="5"/>
      <c r="N18" s="5"/>
    </row>
    <row r="19" s="28" customFormat="1" ht="51" customHeight="1" spans="1:14">
      <c r="A19" s="15"/>
      <c r="B19" s="17" t="s">
        <v>74</v>
      </c>
      <c r="C19" s="17" t="s">
        <v>54</v>
      </c>
      <c r="D19" s="16" t="s">
        <v>159</v>
      </c>
      <c r="E19" s="44" t="s">
        <v>56</v>
      </c>
      <c r="F19" s="45"/>
      <c r="G19" s="46"/>
      <c r="H19" s="5" t="s">
        <v>160</v>
      </c>
      <c r="I19" s="5"/>
      <c r="J19" s="5">
        <v>10</v>
      </c>
      <c r="K19" s="5">
        <v>8</v>
      </c>
      <c r="L19" s="5" t="s">
        <v>161</v>
      </c>
      <c r="M19" s="5"/>
      <c r="N19" s="5"/>
    </row>
    <row r="20" s="28" customFormat="1" spans="1:14">
      <c r="A20" s="18" t="s">
        <v>57</v>
      </c>
      <c r="B20" s="18"/>
      <c r="C20" s="18"/>
      <c r="D20" s="18"/>
      <c r="E20" s="18"/>
      <c r="F20" s="18"/>
      <c r="G20" s="18"/>
      <c r="H20" s="18"/>
      <c r="I20" s="18"/>
      <c r="J20" s="21">
        <f>SUM(J13:J19)+I6</f>
        <v>100</v>
      </c>
      <c r="K20" s="23">
        <f>SUM(K13:K19)+N6</f>
        <v>97.01</v>
      </c>
      <c r="L20" s="5"/>
      <c r="M20" s="5"/>
      <c r="N20" s="5"/>
    </row>
    <row r="21" s="28" customFormat="1" spans="1:14">
      <c r="A21" s="30"/>
      <c r="B21" s="30"/>
      <c r="C21" s="30"/>
      <c r="D21" s="30"/>
      <c r="E21" s="30"/>
      <c r="F21" s="30"/>
      <c r="G21" s="30"/>
      <c r="H21" s="30"/>
      <c r="I21" s="30"/>
      <c r="J21" s="30"/>
      <c r="K21" s="30"/>
      <c r="L21" s="30"/>
      <c r="M21" s="30"/>
      <c r="N21" s="30"/>
    </row>
    <row r="22" s="28" customFormat="1" ht="127.2" customHeight="1" spans="1:14">
      <c r="A22" s="31" t="s">
        <v>58</v>
      </c>
      <c r="B22" s="31"/>
      <c r="C22" s="31"/>
      <c r="D22" s="31"/>
      <c r="E22" s="31"/>
      <c r="F22" s="31"/>
      <c r="G22" s="31"/>
      <c r="H22" s="31"/>
      <c r="I22" s="31"/>
      <c r="J22" s="31"/>
      <c r="K22" s="31"/>
      <c r="L22" s="31"/>
      <c r="M22" s="31"/>
      <c r="N22" s="31"/>
    </row>
  </sheetData>
  <mergeCells count="54">
    <mergeCell ref="A1:N1"/>
    <mergeCell ref="A2:N2"/>
    <mergeCell ref="A3:B3"/>
    <mergeCell ref="C3:N3"/>
    <mergeCell ref="A4:B4"/>
    <mergeCell ref="C4:G4"/>
    <mergeCell ref="I4:N4"/>
    <mergeCell ref="C5:E5"/>
    <mergeCell ref="I5:L5"/>
    <mergeCell ref="C6:E6"/>
    <mergeCell ref="I6:L6"/>
    <mergeCell ref="C7:E7"/>
    <mergeCell ref="I7:L7"/>
    <mergeCell ref="C8:E8"/>
    <mergeCell ref="I8:L8"/>
    <mergeCell ref="C9:E9"/>
    <mergeCell ref="I9:L9"/>
    <mergeCell ref="B10:G10"/>
    <mergeCell ref="H10:N10"/>
    <mergeCell ref="B11:G11"/>
    <mergeCell ref="H11:N11"/>
    <mergeCell ref="E12:G12"/>
    <mergeCell ref="H12:I12"/>
    <mergeCell ref="L12:N12"/>
    <mergeCell ref="E13:G13"/>
    <mergeCell ref="H13:I13"/>
    <mergeCell ref="L13:N13"/>
    <mergeCell ref="E14:G14"/>
    <mergeCell ref="H14:I14"/>
    <mergeCell ref="L14:N14"/>
    <mergeCell ref="E15:G15"/>
    <mergeCell ref="H15:I15"/>
    <mergeCell ref="L15:N15"/>
    <mergeCell ref="E16:G16"/>
    <mergeCell ref="H16:I16"/>
    <mergeCell ref="L16:N16"/>
    <mergeCell ref="E17:G17"/>
    <mergeCell ref="H17:I17"/>
    <mergeCell ref="L17:N17"/>
    <mergeCell ref="E18:G18"/>
    <mergeCell ref="H18:I18"/>
    <mergeCell ref="L18:N18"/>
    <mergeCell ref="E19:G19"/>
    <mergeCell ref="H19:I19"/>
    <mergeCell ref="L19:N19"/>
    <mergeCell ref="A20:I20"/>
    <mergeCell ref="L20:N20"/>
    <mergeCell ref="A22:N22"/>
    <mergeCell ref="A10:A11"/>
    <mergeCell ref="A12:A19"/>
    <mergeCell ref="B13:B16"/>
    <mergeCell ref="B17:B18"/>
    <mergeCell ref="C13:C14"/>
    <mergeCell ref="A5:B9"/>
  </mergeCells>
  <pageMargins left="0.75" right="0.75" top="1" bottom="1" header="0.5" footer="0.5"/>
  <pageSetup paperSize="9" scale="61"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1"/>
  <sheetViews>
    <sheetView workbookViewId="0">
      <selection activeCell="C3" sqref="C3:N3"/>
    </sheetView>
  </sheetViews>
  <sheetFormatPr defaultColWidth="9" defaultRowHeight="13.5"/>
  <cols>
    <col min="1" max="3" width="9" style="28"/>
    <col min="4" max="4" width="18.225" style="28" customWidth="1"/>
    <col min="5" max="5" width="2.10833333333333" style="28" customWidth="1"/>
    <col min="6" max="7" width="9" style="28"/>
    <col min="8" max="9" width="10.25" style="28" customWidth="1"/>
    <col min="10" max="16384" width="9" style="28"/>
  </cols>
  <sheetData>
    <row r="1" s="28" customFormat="1" ht="20.4" customHeight="1" spans="1:14">
      <c r="A1" s="29" t="s">
        <v>0</v>
      </c>
      <c r="B1" s="29"/>
      <c r="C1" s="29"/>
      <c r="D1" s="29"/>
      <c r="E1" s="29"/>
      <c r="F1" s="29"/>
      <c r="G1" s="29"/>
      <c r="H1" s="29"/>
      <c r="I1" s="29"/>
      <c r="J1" s="29"/>
      <c r="K1" s="29"/>
      <c r="L1" s="29"/>
      <c r="M1" s="29"/>
      <c r="N1" s="29"/>
    </row>
    <row r="2" s="28" customFormat="1" spans="1:14">
      <c r="A2" s="3" t="s">
        <v>59</v>
      </c>
      <c r="B2" s="3"/>
      <c r="C2" s="3"/>
      <c r="D2" s="3"/>
      <c r="E2" s="3"/>
      <c r="F2" s="3"/>
      <c r="G2" s="3"/>
      <c r="H2" s="3"/>
      <c r="I2" s="3"/>
      <c r="J2" s="3"/>
      <c r="K2" s="3"/>
      <c r="L2" s="3"/>
      <c r="M2" s="3"/>
      <c r="N2" s="3"/>
    </row>
    <row r="3" s="28" customFormat="1" ht="17" customHeight="1" spans="1:14">
      <c r="A3" s="4" t="s">
        <v>2</v>
      </c>
      <c r="B3" s="4"/>
      <c r="C3" s="5" t="s">
        <v>162</v>
      </c>
      <c r="D3" s="5"/>
      <c r="E3" s="5"/>
      <c r="F3" s="5"/>
      <c r="G3" s="5"/>
      <c r="H3" s="5"/>
      <c r="I3" s="5"/>
      <c r="J3" s="5"/>
      <c r="K3" s="5"/>
      <c r="L3" s="5"/>
      <c r="M3" s="5"/>
      <c r="N3" s="5"/>
    </row>
    <row r="4" s="28" customFormat="1" ht="17" customHeight="1" spans="1:14">
      <c r="A4" s="4" t="s">
        <v>4</v>
      </c>
      <c r="B4" s="4"/>
      <c r="C4" s="5" t="s">
        <v>5</v>
      </c>
      <c r="D4" s="5"/>
      <c r="E4" s="5"/>
      <c r="F4" s="5"/>
      <c r="G4" s="5"/>
      <c r="H4" s="4" t="s">
        <v>6</v>
      </c>
      <c r="I4" s="5" t="s">
        <v>7</v>
      </c>
      <c r="J4" s="5"/>
      <c r="K4" s="5"/>
      <c r="L4" s="5"/>
      <c r="M4" s="5"/>
      <c r="N4" s="5"/>
    </row>
    <row r="5" s="28" customFormat="1" ht="28" customHeight="1" spans="1:14">
      <c r="A5" s="6" t="s">
        <v>8</v>
      </c>
      <c r="B5" s="7"/>
      <c r="C5" s="4"/>
      <c r="D5" s="4"/>
      <c r="E5" s="4"/>
      <c r="F5" s="4" t="s">
        <v>9</v>
      </c>
      <c r="G5" s="4" t="s">
        <v>10</v>
      </c>
      <c r="H5" s="4" t="s">
        <v>11</v>
      </c>
      <c r="I5" s="4" t="s">
        <v>12</v>
      </c>
      <c r="J5" s="4"/>
      <c r="K5" s="4"/>
      <c r="L5" s="4"/>
      <c r="M5" s="4" t="s">
        <v>13</v>
      </c>
      <c r="N5" s="4" t="s">
        <v>14</v>
      </c>
    </row>
    <row r="6" s="28" customFormat="1" ht="19" customHeight="1" spans="1:14">
      <c r="A6" s="8"/>
      <c r="B6" s="9"/>
      <c r="C6" s="10" t="s">
        <v>15</v>
      </c>
      <c r="D6" s="10"/>
      <c r="E6" s="10"/>
      <c r="F6" s="5">
        <v>215</v>
      </c>
      <c r="G6" s="5">
        <v>115</v>
      </c>
      <c r="H6" s="5">
        <v>52.479872</v>
      </c>
      <c r="I6" s="4">
        <v>10</v>
      </c>
      <c r="J6" s="4"/>
      <c r="K6" s="4"/>
      <c r="L6" s="4"/>
      <c r="M6" s="27">
        <f>H6/G6</f>
        <v>0.456346713043478</v>
      </c>
      <c r="N6" s="25">
        <f>ROUND(M6*10,2)</f>
        <v>4.56</v>
      </c>
    </row>
    <row r="7" s="28" customFormat="1" spans="1:14">
      <c r="A7" s="8"/>
      <c r="B7" s="9"/>
      <c r="C7" s="4" t="s">
        <v>16</v>
      </c>
      <c r="D7" s="4"/>
      <c r="E7" s="4"/>
      <c r="F7" s="5">
        <v>215</v>
      </c>
      <c r="G7" s="5">
        <v>115</v>
      </c>
      <c r="H7" s="5">
        <v>52.479872</v>
      </c>
      <c r="I7" s="5" t="s">
        <v>17</v>
      </c>
      <c r="J7" s="5"/>
      <c r="K7" s="5"/>
      <c r="L7" s="5"/>
      <c r="M7" s="5" t="s">
        <v>17</v>
      </c>
      <c r="N7" s="5" t="s">
        <v>17</v>
      </c>
    </row>
    <row r="8" s="28" customFormat="1" spans="1:14">
      <c r="A8" s="8"/>
      <c r="B8" s="9"/>
      <c r="C8" s="4" t="s">
        <v>18</v>
      </c>
      <c r="D8" s="4"/>
      <c r="E8" s="4"/>
      <c r="F8" s="5">
        <v>0</v>
      </c>
      <c r="G8" s="5">
        <v>0</v>
      </c>
      <c r="H8" s="5">
        <v>0</v>
      </c>
      <c r="I8" s="5" t="s">
        <v>17</v>
      </c>
      <c r="J8" s="5"/>
      <c r="K8" s="5"/>
      <c r="L8" s="5"/>
      <c r="M8" s="5" t="s">
        <v>17</v>
      </c>
      <c r="N8" s="5" t="s">
        <v>17</v>
      </c>
    </row>
    <row r="9" s="28" customFormat="1" spans="1:14">
      <c r="A9" s="11"/>
      <c r="B9" s="12"/>
      <c r="C9" s="4" t="s">
        <v>19</v>
      </c>
      <c r="D9" s="4"/>
      <c r="E9" s="4"/>
      <c r="F9" s="5">
        <v>0</v>
      </c>
      <c r="G9" s="5">
        <v>0</v>
      </c>
      <c r="H9" s="5">
        <v>0</v>
      </c>
      <c r="I9" s="5" t="s">
        <v>17</v>
      </c>
      <c r="J9" s="5"/>
      <c r="K9" s="5"/>
      <c r="L9" s="5"/>
      <c r="M9" s="5" t="s">
        <v>17</v>
      </c>
      <c r="N9" s="5" t="s">
        <v>17</v>
      </c>
    </row>
    <row r="10" s="28" customFormat="1" spans="1:14">
      <c r="A10" s="4" t="s">
        <v>20</v>
      </c>
      <c r="B10" s="4" t="s">
        <v>21</v>
      </c>
      <c r="C10" s="4"/>
      <c r="D10" s="4"/>
      <c r="E10" s="4"/>
      <c r="F10" s="4"/>
      <c r="G10" s="4"/>
      <c r="H10" s="4" t="s">
        <v>22</v>
      </c>
      <c r="I10" s="4"/>
      <c r="J10" s="4"/>
      <c r="K10" s="4"/>
      <c r="L10" s="4"/>
      <c r="M10" s="4"/>
      <c r="N10" s="4"/>
    </row>
    <row r="11" s="28" customFormat="1" ht="44.4" customHeight="1" spans="1:14">
      <c r="A11" s="4"/>
      <c r="B11" s="13" t="s">
        <v>163</v>
      </c>
      <c r="C11" s="13"/>
      <c r="D11" s="13"/>
      <c r="E11" s="13"/>
      <c r="F11" s="13"/>
      <c r="G11" s="13"/>
      <c r="H11" s="13" t="s">
        <v>164</v>
      </c>
      <c r="I11" s="13"/>
      <c r="J11" s="13"/>
      <c r="K11" s="13"/>
      <c r="L11" s="13"/>
      <c r="M11" s="13"/>
      <c r="N11" s="13"/>
    </row>
    <row r="12" s="28" customFormat="1" ht="31.8" customHeight="1" spans="1:14">
      <c r="A12" s="14" t="s">
        <v>25</v>
      </c>
      <c r="B12" s="4" t="s">
        <v>26</v>
      </c>
      <c r="C12" s="4" t="s">
        <v>27</v>
      </c>
      <c r="D12" s="4" t="s">
        <v>28</v>
      </c>
      <c r="E12" s="4" t="s">
        <v>29</v>
      </c>
      <c r="F12" s="4"/>
      <c r="G12" s="4"/>
      <c r="H12" s="4" t="s">
        <v>30</v>
      </c>
      <c r="I12" s="4"/>
      <c r="J12" s="4" t="s">
        <v>12</v>
      </c>
      <c r="K12" s="4" t="s">
        <v>14</v>
      </c>
      <c r="L12" s="4" t="s">
        <v>31</v>
      </c>
      <c r="M12" s="4"/>
      <c r="N12" s="4"/>
    </row>
    <row r="13" s="28" customFormat="1" spans="1:14">
      <c r="A13" s="15"/>
      <c r="B13" s="4" t="s">
        <v>87</v>
      </c>
      <c r="C13" s="14" t="s">
        <v>33</v>
      </c>
      <c r="D13" s="16" t="s">
        <v>165</v>
      </c>
      <c r="E13" s="21" t="s">
        <v>166</v>
      </c>
      <c r="F13" s="21"/>
      <c r="G13" s="21"/>
      <c r="H13" s="5" t="s">
        <v>167</v>
      </c>
      <c r="I13" s="5"/>
      <c r="J13" s="5">
        <v>10</v>
      </c>
      <c r="K13" s="5">
        <v>10</v>
      </c>
      <c r="L13" s="5"/>
      <c r="M13" s="5"/>
      <c r="N13" s="5"/>
    </row>
    <row r="14" s="28" customFormat="1" spans="1:14">
      <c r="A14" s="15"/>
      <c r="B14" s="4"/>
      <c r="C14" s="15"/>
      <c r="D14" s="16" t="s">
        <v>168</v>
      </c>
      <c r="E14" s="21" t="s">
        <v>169</v>
      </c>
      <c r="F14" s="21"/>
      <c r="G14" s="21"/>
      <c r="H14" s="5" t="s">
        <v>40</v>
      </c>
      <c r="I14" s="5"/>
      <c r="J14" s="5">
        <v>20</v>
      </c>
      <c r="K14" s="5">
        <v>20</v>
      </c>
      <c r="L14" s="5"/>
      <c r="M14" s="5"/>
      <c r="N14" s="5"/>
    </row>
    <row r="15" s="28" customFormat="1" spans="1:14">
      <c r="A15" s="15"/>
      <c r="B15" s="4"/>
      <c r="C15" s="32"/>
      <c r="D15" s="16" t="s">
        <v>170</v>
      </c>
      <c r="E15" s="21" t="s">
        <v>171</v>
      </c>
      <c r="F15" s="21"/>
      <c r="G15" s="21"/>
      <c r="H15" s="5" t="s">
        <v>172</v>
      </c>
      <c r="I15" s="5"/>
      <c r="J15" s="5">
        <v>20</v>
      </c>
      <c r="K15" s="5">
        <v>20</v>
      </c>
      <c r="L15" s="5"/>
      <c r="M15" s="5"/>
      <c r="N15" s="5"/>
    </row>
    <row r="16" s="28" customFormat="1" ht="46" customHeight="1" spans="1:14">
      <c r="A16" s="15"/>
      <c r="B16" s="4" t="s">
        <v>50</v>
      </c>
      <c r="C16" s="4" t="s">
        <v>120</v>
      </c>
      <c r="D16" s="16" t="s">
        <v>173</v>
      </c>
      <c r="E16" s="5" t="s">
        <v>43</v>
      </c>
      <c r="F16" s="5"/>
      <c r="G16" s="5"/>
      <c r="H16" s="5" t="s">
        <v>174</v>
      </c>
      <c r="I16" s="5"/>
      <c r="J16" s="5">
        <v>30</v>
      </c>
      <c r="K16" s="5">
        <v>26</v>
      </c>
      <c r="L16" s="5" t="s">
        <v>68</v>
      </c>
      <c r="M16" s="5"/>
      <c r="N16" s="5"/>
    </row>
    <row r="17" s="28" customFormat="1" spans="1:14">
      <c r="A17" s="15"/>
      <c r="B17" s="14" t="s">
        <v>74</v>
      </c>
      <c r="C17" s="4" t="s">
        <v>54</v>
      </c>
      <c r="D17" s="16" t="s">
        <v>175</v>
      </c>
      <c r="E17" s="22" t="s">
        <v>114</v>
      </c>
      <c r="F17" s="5"/>
      <c r="G17" s="5"/>
      <c r="H17" s="22">
        <v>1</v>
      </c>
      <c r="I17" s="5"/>
      <c r="J17" s="5">
        <v>10</v>
      </c>
      <c r="K17" s="5">
        <v>10</v>
      </c>
      <c r="L17" s="5"/>
      <c r="M17" s="5"/>
      <c r="N17" s="5"/>
    </row>
    <row r="18" s="28" customFormat="1" spans="1:14">
      <c r="A18" s="32"/>
      <c r="B18" s="32"/>
      <c r="C18" s="4"/>
      <c r="D18" s="16"/>
      <c r="E18" s="5"/>
      <c r="F18" s="5"/>
      <c r="G18" s="5"/>
      <c r="H18" s="5"/>
      <c r="I18" s="5"/>
      <c r="J18" s="5"/>
      <c r="K18" s="5"/>
      <c r="L18" s="5"/>
      <c r="M18" s="5"/>
      <c r="N18" s="5"/>
    </row>
    <row r="19" s="28" customFormat="1" spans="1:14">
      <c r="A19" s="18" t="s">
        <v>57</v>
      </c>
      <c r="B19" s="18"/>
      <c r="C19" s="18"/>
      <c r="D19" s="18"/>
      <c r="E19" s="18"/>
      <c r="F19" s="18"/>
      <c r="G19" s="18"/>
      <c r="H19" s="18"/>
      <c r="I19" s="18"/>
      <c r="J19" s="21">
        <f>SUM(J13:J18)+I6</f>
        <v>100</v>
      </c>
      <c r="K19" s="23">
        <f>SUM(K13:K18)+N6</f>
        <v>90.56</v>
      </c>
      <c r="L19" s="5"/>
      <c r="M19" s="5"/>
      <c r="N19" s="5"/>
    </row>
    <row r="20" s="28" customFormat="1" spans="1:14">
      <c r="A20" s="30"/>
      <c r="B20" s="30"/>
      <c r="C20" s="30"/>
      <c r="D20" s="30"/>
      <c r="E20" s="30"/>
      <c r="F20" s="30"/>
      <c r="G20" s="30"/>
      <c r="H20" s="30"/>
      <c r="I20" s="30"/>
      <c r="J20" s="30"/>
      <c r="K20" s="30"/>
      <c r="L20" s="30"/>
      <c r="M20" s="30"/>
      <c r="N20" s="30"/>
    </row>
    <row r="21" s="28" customFormat="1" ht="127.2" customHeight="1" spans="1:14">
      <c r="A21" s="31" t="s">
        <v>58</v>
      </c>
      <c r="B21" s="31"/>
      <c r="C21" s="31"/>
      <c r="D21" s="31"/>
      <c r="E21" s="31"/>
      <c r="F21" s="31"/>
      <c r="G21" s="31"/>
      <c r="H21" s="31"/>
      <c r="I21" s="31"/>
      <c r="J21" s="31"/>
      <c r="K21" s="31"/>
      <c r="L21" s="31"/>
      <c r="M21" s="31"/>
      <c r="N21" s="31"/>
    </row>
  </sheetData>
  <mergeCells count="52">
    <mergeCell ref="A1:N1"/>
    <mergeCell ref="A2:N2"/>
    <mergeCell ref="A3:B3"/>
    <mergeCell ref="C3:N3"/>
    <mergeCell ref="A4:B4"/>
    <mergeCell ref="C4:G4"/>
    <mergeCell ref="I4:N4"/>
    <mergeCell ref="C5:E5"/>
    <mergeCell ref="I5:L5"/>
    <mergeCell ref="C6:E6"/>
    <mergeCell ref="I6:L6"/>
    <mergeCell ref="C7:E7"/>
    <mergeCell ref="I7:L7"/>
    <mergeCell ref="C8:E8"/>
    <mergeCell ref="I8:L8"/>
    <mergeCell ref="C9:E9"/>
    <mergeCell ref="I9:L9"/>
    <mergeCell ref="B10:G10"/>
    <mergeCell ref="H10:N10"/>
    <mergeCell ref="B11:G11"/>
    <mergeCell ref="H11:N11"/>
    <mergeCell ref="E12:G12"/>
    <mergeCell ref="H12:I12"/>
    <mergeCell ref="L12:N12"/>
    <mergeCell ref="E13:G13"/>
    <mergeCell ref="H13:I13"/>
    <mergeCell ref="L13:N13"/>
    <mergeCell ref="E14:G14"/>
    <mergeCell ref="H14:I14"/>
    <mergeCell ref="L14:N14"/>
    <mergeCell ref="E15:G15"/>
    <mergeCell ref="H15:I15"/>
    <mergeCell ref="L15:N15"/>
    <mergeCell ref="E16:G16"/>
    <mergeCell ref="H16:I16"/>
    <mergeCell ref="L16:N16"/>
    <mergeCell ref="A19:I19"/>
    <mergeCell ref="L19:N19"/>
    <mergeCell ref="A21:N21"/>
    <mergeCell ref="A10:A11"/>
    <mergeCell ref="A12:A18"/>
    <mergeCell ref="B13:B15"/>
    <mergeCell ref="B17:B18"/>
    <mergeCell ref="C13:C15"/>
    <mergeCell ref="C17:C18"/>
    <mergeCell ref="D17:D18"/>
    <mergeCell ref="J17:J18"/>
    <mergeCell ref="K17:K18"/>
    <mergeCell ref="A5:B9"/>
    <mergeCell ref="E17:G18"/>
    <mergeCell ref="H17:I18"/>
    <mergeCell ref="L17:N18"/>
  </mergeCells>
  <pageMargins left="0.75" right="0.75" top="1" bottom="1" header="0.5" footer="0.5"/>
  <pageSetup paperSize="9" scale="61"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3"/>
  <sheetViews>
    <sheetView workbookViewId="0">
      <selection activeCell="J14" sqref="J14"/>
    </sheetView>
  </sheetViews>
  <sheetFormatPr defaultColWidth="9" defaultRowHeight="13.5"/>
  <cols>
    <col min="1" max="3" width="9" style="28"/>
    <col min="4" max="4" width="18.225" style="28" customWidth="1"/>
    <col min="5" max="5" width="2.10833333333333" style="28" customWidth="1"/>
    <col min="6" max="7" width="9" style="28"/>
    <col min="8" max="8" width="13.475" style="28" customWidth="1"/>
    <col min="9" max="9" width="10.25" style="28" customWidth="1"/>
    <col min="10" max="16384" width="9" style="28"/>
  </cols>
  <sheetData>
    <row r="1" s="28" customFormat="1" ht="20.4" customHeight="1" spans="1:14">
      <c r="A1" s="29" t="s">
        <v>0</v>
      </c>
      <c r="B1" s="29"/>
      <c r="C1" s="29"/>
      <c r="D1" s="29"/>
      <c r="E1" s="29"/>
      <c r="F1" s="29"/>
      <c r="G1" s="29"/>
      <c r="H1" s="29"/>
      <c r="I1" s="29"/>
      <c r="J1" s="29"/>
      <c r="K1" s="29"/>
      <c r="L1" s="29"/>
      <c r="M1" s="29"/>
      <c r="N1" s="29"/>
    </row>
    <row r="2" s="28" customFormat="1" spans="1:14">
      <c r="A2" s="3" t="s">
        <v>59</v>
      </c>
      <c r="B2" s="3"/>
      <c r="C2" s="3"/>
      <c r="D2" s="3"/>
      <c r="E2" s="3"/>
      <c r="F2" s="3"/>
      <c r="G2" s="3"/>
      <c r="H2" s="3"/>
      <c r="I2" s="3"/>
      <c r="J2" s="3"/>
      <c r="K2" s="3"/>
      <c r="L2" s="3"/>
      <c r="M2" s="3"/>
      <c r="N2" s="3"/>
    </row>
    <row r="3" s="28" customFormat="1" spans="1:14">
      <c r="A3" s="4" t="s">
        <v>2</v>
      </c>
      <c r="B3" s="4"/>
      <c r="C3" s="5" t="s">
        <v>176</v>
      </c>
      <c r="D3" s="5"/>
      <c r="E3" s="5"/>
      <c r="F3" s="5"/>
      <c r="G3" s="5"/>
      <c r="H3" s="5"/>
      <c r="I3" s="5"/>
      <c r="J3" s="5"/>
      <c r="K3" s="5"/>
      <c r="L3" s="5"/>
      <c r="M3" s="5"/>
      <c r="N3" s="5"/>
    </row>
    <row r="4" s="28" customFormat="1" spans="1:14">
      <c r="A4" s="4" t="s">
        <v>4</v>
      </c>
      <c r="B4" s="4"/>
      <c r="C4" s="5" t="s">
        <v>5</v>
      </c>
      <c r="D4" s="5"/>
      <c r="E4" s="5"/>
      <c r="F4" s="5"/>
      <c r="G4" s="5"/>
      <c r="H4" s="4" t="s">
        <v>6</v>
      </c>
      <c r="I4" s="5" t="s">
        <v>7</v>
      </c>
      <c r="J4" s="5"/>
      <c r="K4" s="5"/>
      <c r="L4" s="5"/>
      <c r="M4" s="5"/>
      <c r="N4" s="5"/>
    </row>
    <row r="5" s="28" customFormat="1" spans="1:14">
      <c r="A5" s="6" t="s">
        <v>8</v>
      </c>
      <c r="B5" s="7"/>
      <c r="C5" s="4"/>
      <c r="D5" s="4"/>
      <c r="E5" s="4"/>
      <c r="F5" s="4" t="s">
        <v>9</v>
      </c>
      <c r="G5" s="4" t="s">
        <v>10</v>
      </c>
      <c r="H5" s="4" t="s">
        <v>11</v>
      </c>
      <c r="I5" s="4" t="s">
        <v>12</v>
      </c>
      <c r="J5" s="4"/>
      <c r="K5" s="4"/>
      <c r="L5" s="4"/>
      <c r="M5" s="4" t="s">
        <v>13</v>
      </c>
      <c r="N5" s="4" t="s">
        <v>14</v>
      </c>
    </row>
    <row r="6" s="28" customFormat="1" spans="1:14">
      <c r="A6" s="8"/>
      <c r="B6" s="9"/>
      <c r="C6" s="10" t="s">
        <v>15</v>
      </c>
      <c r="D6" s="10"/>
      <c r="E6" s="10"/>
      <c r="F6" s="5">
        <v>260</v>
      </c>
      <c r="G6" s="5">
        <v>260</v>
      </c>
      <c r="H6" s="70">
        <v>252.739915</v>
      </c>
      <c r="I6" s="4">
        <v>10</v>
      </c>
      <c r="J6" s="4"/>
      <c r="K6" s="4"/>
      <c r="L6" s="4"/>
      <c r="M6" s="74">
        <f>H6/G6</f>
        <v>0.972076596153846</v>
      </c>
      <c r="N6" s="25">
        <f>ROUND(M6*10,2)</f>
        <v>9.72</v>
      </c>
    </row>
    <row r="7" s="28" customFormat="1" spans="1:14">
      <c r="A7" s="8"/>
      <c r="B7" s="9"/>
      <c r="C7" s="4" t="s">
        <v>16</v>
      </c>
      <c r="D7" s="4"/>
      <c r="E7" s="4"/>
      <c r="F7" s="5">
        <v>260</v>
      </c>
      <c r="G7" s="5">
        <v>260</v>
      </c>
      <c r="H7" s="70">
        <v>252.739915</v>
      </c>
      <c r="I7" s="5" t="s">
        <v>17</v>
      </c>
      <c r="J7" s="5"/>
      <c r="K7" s="5"/>
      <c r="L7" s="5"/>
      <c r="M7" s="5" t="s">
        <v>17</v>
      </c>
      <c r="N7" s="5" t="s">
        <v>17</v>
      </c>
    </row>
    <row r="8" s="28" customFormat="1" spans="1:14">
      <c r="A8" s="8"/>
      <c r="B8" s="9"/>
      <c r="C8" s="4" t="s">
        <v>18</v>
      </c>
      <c r="D8" s="4"/>
      <c r="E8" s="4"/>
      <c r="F8" s="5" t="s">
        <v>17</v>
      </c>
      <c r="G8" s="5" t="s">
        <v>17</v>
      </c>
      <c r="H8" s="5" t="s">
        <v>17</v>
      </c>
      <c r="I8" s="5" t="s">
        <v>17</v>
      </c>
      <c r="J8" s="5"/>
      <c r="K8" s="5"/>
      <c r="L8" s="5"/>
      <c r="M8" s="5" t="s">
        <v>17</v>
      </c>
      <c r="N8" s="5" t="s">
        <v>17</v>
      </c>
    </row>
    <row r="9" s="28" customFormat="1" spans="1:14">
      <c r="A9" s="11"/>
      <c r="B9" s="12"/>
      <c r="C9" s="4" t="s">
        <v>19</v>
      </c>
      <c r="D9" s="4"/>
      <c r="E9" s="4"/>
      <c r="F9" s="5" t="s">
        <v>17</v>
      </c>
      <c r="G9" s="5" t="s">
        <v>17</v>
      </c>
      <c r="H9" s="5" t="s">
        <v>17</v>
      </c>
      <c r="I9" s="5" t="s">
        <v>17</v>
      </c>
      <c r="J9" s="5"/>
      <c r="K9" s="5"/>
      <c r="L9" s="5"/>
      <c r="M9" s="5" t="s">
        <v>17</v>
      </c>
      <c r="N9" s="5" t="s">
        <v>17</v>
      </c>
    </row>
    <row r="10" s="28" customFormat="1" spans="1:14">
      <c r="A10" s="4" t="s">
        <v>20</v>
      </c>
      <c r="B10" s="4" t="s">
        <v>21</v>
      </c>
      <c r="C10" s="4"/>
      <c r="D10" s="4"/>
      <c r="E10" s="4"/>
      <c r="F10" s="4"/>
      <c r="G10" s="4"/>
      <c r="H10" s="4" t="s">
        <v>22</v>
      </c>
      <c r="I10" s="4"/>
      <c r="J10" s="4"/>
      <c r="K10" s="4"/>
      <c r="L10" s="4"/>
      <c r="M10" s="4"/>
      <c r="N10" s="4"/>
    </row>
    <row r="11" s="28" customFormat="1" ht="44.4" customHeight="1" spans="1:14">
      <c r="A11" s="4"/>
      <c r="B11" s="13" t="s">
        <v>177</v>
      </c>
      <c r="C11" s="13"/>
      <c r="D11" s="13"/>
      <c r="E11" s="13"/>
      <c r="F11" s="13"/>
      <c r="G11" s="13"/>
      <c r="H11" s="13" t="s">
        <v>178</v>
      </c>
      <c r="I11" s="13"/>
      <c r="J11" s="13"/>
      <c r="K11" s="13"/>
      <c r="L11" s="13"/>
      <c r="M11" s="13"/>
      <c r="N11" s="13"/>
    </row>
    <row r="12" s="28" customFormat="1" ht="31.8" customHeight="1" spans="1:14">
      <c r="A12" s="14" t="s">
        <v>25</v>
      </c>
      <c r="B12" s="4" t="s">
        <v>26</v>
      </c>
      <c r="C12" s="4" t="s">
        <v>27</v>
      </c>
      <c r="D12" s="4" t="s">
        <v>28</v>
      </c>
      <c r="E12" s="4" t="s">
        <v>29</v>
      </c>
      <c r="F12" s="4"/>
      <c r="G12" s="4"/>
      <c r="H12" s="4" t="s">
        <v>30</v>
      </c>
      <c r="I12" s="4"/>
      <c r="J12" s="4" t="s">
        <v>12</v>
      </c>
      <c r="K12" s="4" t="s">
        <v>14</v>
      </c>
      <c r="L12" s="4" t="s">
        <v>31</v>
      </c>
      <c r="M12" s="4"/>
      <c r="N12" s="4"/>
    </row>
    <row r="13" s="28" customFormat="1" spans="1:14">
      <c r="A13" s="15"/>
      <c r="B13" s="14" t="s">
        <v>32</v>
      </c>
      <c r="C13" s="14" t="s">
        <v>33</v>
      </c>
      <c r="D13" s="16" t="s">
        <v>179</v>
      </c>
      <c r="E13" s="231" t="s">
        <v>180</v>
      </c>
      <c r="F13" s="21"/>
      <c r="G13" s="21"/>
      <c r="H13" s="5" t="s">
        <v>181</v>
      </c>
      <c r="I13" s="5"/>
      <c r="J13" s="5">
        <v>9</v>
      </c>
      <c r="K13" s="5">
        <v>9</v>
      </c>
      <c r="L13" s="5"/>
      <c r="M13" s="5"/>
      <c r="N13" s="5"/>
    </row>
    <row r="14" s="28" customFormat="1" spans="1:14">
      <c r="A14" s="15"/>
      <c r="B14" s="15"/>
      <c r="C14" s="15"/>
      <c r="D14" s="16" t="s">
        <v>182</v>
      </c>
      <c r="E14" s="21" t="s">
        <v>183</v>
      </c>
      <c r="F14" s="21"/>
      <c r="G14" s="21"/>
      <c r="H14" s="5" t="s">
        <v>184</v>
      </c>
      <c r="I14" s="5"/>
      <c r="J14" s="5">
        <v>9</v>
      </c>
      <c r="K14" s="5">
        <v>9</v>
      </c>
      <c r="L14" s="5"/>
      <c r="M14" s="5"/>
      <c r="N14" s="5"/>
    </row>
    <row r="15" s="28" customFormat="1" spans="1:14">
      <c r="A15" s="15"/>
      <c r="B15" s="15"/>
      <c r="C15" s="15"/>
      <c r="D15" s="16" t="s">
        <v>185</v>
      </c>
      <c r="E15" s="21" t="s">
        <v>186</v>
      </c>
      <c r="F15" s="21"/>
      <c r="G15" s="21"/>
      <c r="H15" s="5" t="s">
        <v>187</v>
      </c>
      <c r="I15" s="5"/>
      <c r="J15" s="5">
        <v>8</v>
      </c>
      <c r="K15" s="5">
        <v>8</v>
      </c>
      <c r="L15" s="5"/>
      <c r="M15" s="5"/>
      <c r="N15" s="5"/>
    </row>
    <row r="16" s="28" customFormat="1" spans="1:14">
      <c r="A16" s="15"/>
      <c r="B16" s="15"/>
      <c r="C16" s="15"/>
      <c r="D16" s="16" t="s">
        <v>188</v>
      </c>
      <c r="E16" s="21" t="s">
        <v>189</v>
      </c>
      <c r="F16" s="21"/>
      <c r="G16" s="21"/>
      <c r="H16" s="5" t="s">
        <v>190</v>
      </c>
      <c r="I16" s="5"/>
      <c r="J16" s="5">
        <v>8</v>
      </c>
      <c r="K16" s="5">
        <v>8</v>
      </c>
      <c r="L16" s="5"/>
      <c r="M16" s="5"/>
      <c r="N16" s="5"/>
    </row>
    <row r="17" s="28" customFormat="1" ht="41" customHeight="1" spans="1:14">
      <c r="A17" s="15"/>
      <c r="B17" s="15"/>
      <c r="C17" s="14" t="s">
        <v>66</v>
      </c>
      <c r="D17" s="16" t="s">
        <v>191</v>
      </c>
      <c r="E17" s="21" t="s">
        <v>43</v>
      </c>
      <c r="F17" s="21"/>
      <c r="G17" s="21"/>
      <c r="H17" s="5" t="s">
        <v>44</v>
      </c>
      <c r="I17" s="5"/>
      <c r="J17" s="5">
        <v>8</v>
      </c>
      <c r="K17" s="5">
        <v>6</v>
      </c>
      <c r="L17" s="5" t="s">
        <v>68</v>
      </c>
      <c r="M17" s="5"/>
      <c r="N17" s="5"/>
    </row>
    <row r="18" s="28" customFormat="1" spans="1:14">
      <c r="A18" s="15"/>
      <c r="B18" s="15"/>
      <c r="C18" s="14" t="s">
        <v>69</v>
      </c>
      <c r="D18" s="16" t="s">
        <v>192</v>
      </c>
      <c r="E18" s="21" t="s">
        <v>48</v>
      </c>
      <c r="F18" s="21"/>
      <c r="G18" s="21"/>
      <c r="H18" s="5" t="s">
        <v>96</v>
      </c>
      <c r="I18" s="5"/>
      <c r="J18" s="5">
        <v>8</v>
      </c>
      <c r="K18" s="5">
        <v>8</v>
      </c>
      <c r="L18" s="5"/>
      <c r="M18" s="5"/>
      <c r="N18" s="5"/>
    </row>
    <row r="19" s="28" customFormat="1" ht="39" customHeight="1" spans="1:14">
      <c r="A19" s="15"/>
      <c r="B19" s="4" t="s">
        <v>50</v>
      </c>
      <c r="C19" s="14" t="s">
        <v>72</v>
      </c>
      <c r="D19" s="16" t="s">
        <v>193</v>
      </c>
      <c r="E19" s="82" t="s">
        <v>43</v>
      </c>
      <c r="F19" s="82"/>
      <c r="G19" s="82"/>
      <c r="H19" s="56" t="s">
        <v>44</v>
      </c>
      <c r="I19" s="56"/>
      <c r="J19" s="5">
        <v>30</v>
      </c>
      <c r="K19" s="5">
        <v>27</v>
      </c>
      <c r="L19" s="5" t="s">
        <v>68</v>
      </c>
      <c r="M19" s="5"/>
      <c r="N19" s="5"/>
    </row>
    <row r="20" s="28" customFormat="1" ht="22.5" spans="1:14">
      <c r="A20" s="15"/>
      <c r="B20" s="14" t="s">
        <v>74</v>
      </c>
      <c r="C20" s="4" t="s">
        <v>54</v>
      </c>
      <c r="D20" s="16" t="s">
        <v>75</v>
      </c>
      <c r="E20" s="71" t="s">
        <v>56</v>
      </c>
      <c r="F20" s="72"/>
      <c r="G20" s="73"/>
      <c r="H20" s="22">
        <v>1</v>
      </c>
      <c r="I20" s="5"/>
      <c r="J20" s="5">
        <v>10</v>
      </c>
      <c r="K20" s="5">
        <v>10</v>
      </c>
      <c r="L20" s="5"/>
      <c r="M20" s="5"/>
      <c r="N20" s="5"/>
    </row>
    <row r="21" s="28" customFormat="1" spans="1:14">
      <c r="A21" s="18" t="s">
        <v>57</v>
      </c>
      <c r="B21" s="18"/>
      <c r="C21" s="18"/>
      <c r="D21" s="18"/>
      <c r="E21" s="18"/>
      <c r="F21" s="18"/>
      <c r="G21" s="18"/>
      <c r="H21" s="18"/>
      <c r="I21" s="18"/>
      <c r="J21" s="21">
        <f>SUM(J13:J20)+I6</f>
        <v>100</v>
      </c>
      <c r="K21" s="5">
        <f>SUM(K13:K20)+N6</f>
        <v>94.72</v>
      </c>
      <c r="L21" s="5"/>
      <c r="M21" s="5"/>
      <c r="N21" s="5"/>
    </row>
    <row r="22" s="28" customFormat="1" spans="1:14">
      <c r="A22" s="30"/>
      <c r="B22" s="30"/>
      <c r="C22" s="30"/>
      <c r="D22" s="30"/>
      <c r="E22" s="30"/>
      <c r="F22" s="30"/>
      <c r="G22" s="30"/>
      <c r="H22" s="30"/>
      <c r="I22" s="30"/>
      <c r="J22" s="30"/>
      <c r="K22" s="30"/>
      <c r="L22" s="30"/>
      <c r="M22" s="30"/>
      <c r="N22" s="30"/>
    </row>
    <row r="23" s="28" customFormat="1" ht="127.2" customHeight="1" spans="1:14">
      <c r="A23" s="31" t="s">
        <v>58</v>
      </c>
      <c r="B23" s="31"/>
      <c r="C23" s="31"/>
      <c r="D23" s="31"/>
      <c r="E23" s="31"/>
      <c r="F23" s="31"/>
      <c r="G23" s="31"/>
      <c r="H23" s="31"/>
      <c r="I23" s="31"/>
      <c r="J23" s="31"/>
      <c r="K23" s="31"/>
      <c r="L23" s="31"/>
      <c r="M23" s="31"/>
      <c r="N23" s="31"/>
    </row>
  </sheetData>
  <mergeCells count="56">
    <mergeCell ref="A1:N1"/>
    <mergeCell ref="A2:N2"/>
    <mergeCell ref="A3:B3"/>
    <mergeCell ref="C3:N3"/>
    <mergeCell ref="A4:B4"/>
    <mergeCell ref="C4:G4"/>
    <mergeCell ref="I4:N4"/>
    <mergeCell ref="C5:E5"/>
    <mergeCell ref="I5:L5"/>
    <mergeCell ref="C6:E6"/>
    <mergeCell ref="I6:L6"/>
    <mergeCell ref="C7:E7"/>
    <mergeCell ref="I7:L7"/>
    <mergeCell ref="C8:E8"/>
    <mergeCell ref="I8:L8"/>
    <mergeCell ref="C9:E9"/>
    <mergeCell ref="I9:L9"/>
    <mergeCell ref="B10:G10"/>
    <mergeCell ref="H10:N10"/>
    <mergeCell ref="B11:G11"/>
    <mergeCell ref="H11:N11"/>
    <mergeCell ref="E12:G12"/>
    <mergeCell ref="H12:I12"/>
    <mergeCell ref="L12:N12"/>
    <mergeCell ref="E13:G13"/>
    <mergeCell ref="H13:I13"/>
    <mergeCell ref="L13:N13"/>
    <mergeCell ref="E14:G14"/>
    <mergeCell ref="H14:I14"/>
    <mergeCell ref="L14:N14"/>
    <mergeCell ref="E15:G15"/>
    <mergeCell ref="H15:I15"/>
    <mergeCell ref="L15:N15"/>
    <mergeCell ref="E16:G16"/>
    <mergeCell ref="H16:I16"/>
    <mergeCell ref="L16:N16"/>
    <mergeCell ref="E17:G17"/>
    <mergeCell ref="H17:I17"/>
    <mergeCell ref="L17:N17"/>
    <mergeCell ref="E18:G18"/>
    <mergeCell ref="H18:I18"/>
    <mergeCell ref="L18:N18"/>
    <mergeCell ref="E19:G19"/>
    <mergeCell ref="H19:I19"/>
    <mergeCell ref="L19:N19"/>
    <mergeCell ref="E20:G20"/>
    <mergeCell ref="H20:I20"/>
    <mergeCell ref="L20:N20"/>
    <mergeCell ref="A21:I21"/>
    <mergeCell ref="L21:N21"/>
    <mergeCell ref="A23:N23"/>
    <mergeCell ref="A10:A11"/>
    <mergeCell ref="A12:A20"/>
    <mergeCell ref="B13:B18"/>
    <mergeCell ref="C13:C16"/>
    <mergeCell ref="A5:B9"/>
  </mergeCells>
  <pageMargins left="0.75" right="0.75" top="1" bottom="1" header="0.5" footer="0.5"/>
  <pageSetup paperSize="9" scale="60" orientation="portrait"/>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31</vt:i4>
      </vt:variant>
    </vt:vector>
  </HeadingPairs>
  <TitlesOfParts>
    <vt:vector size="31" baseType="lpstr">
      <vt:lpstr>因公出国（境）类</vt:lpstr>
      <vt:lpstr>市机管局机动经费</vt:lpstr>
      <vt:lpstr>行政办公区地面临时停车场租赁服务</vt:lpstr>
      <vt:lpstr>召里工勤人员宿舍租赁服务</vt:lpstr>
      <vt:lpstr>行政办公区工勤宿舍楼租赁服务</vt:lpstr>
      <vt:lpstr>朗清园小区工勤宿舍租赁服务</vt:lpstr>
      <vt:lpstr>机关事务云服务</vt:lpstr>
      <vt:lpstr>公共机构节能工作经费</vt:lpstr>
      <vt:lpstr>评审、采购代理、法律、其他咨询服务</vt:lpstr>
      <vt:lpstr>信息化设备耗材采购项目</vt:lpstr>
      <vt:lpstr>北京市机关事务应用系统运营及维护服务项目</vt:lpstr>
      <vt:lpstr>文印中心临时周转房租赁服务</vt:lpstr>
      <vt:lpstr>行政办公区二期信息化工程安防系统开办资金</vt:lpstr>
      <vt:lpstr>行政办公区二期公共区域电器采购项目</vt:lpstr>
      <vt:lpstr>行政办公区二期工程配套设施设备采购</vt:lpstr>
      <vt:lpstr>行政办公区二期停车场交通安全设施项目 </vt:lpstr>
      <vt:lpstr>北京城市副中心行政办公区不间断电源（UPS）设施设备维保服务</vt:lpstr>
      <vt:lpstr>行政办公区电开水器维护 </vt:lpstr>
      <vt:lpstr>市机关事务局活动经费 </vt:lpstr>
      <vt:lpstr>北京市机关事务管理局“智慧机关”五期升级改造项目 </vt:lpstr>
      <vt:lpstr>集中办公区消防工作经费 </vt:lpstr>
      <vt:lpstr>市委图书馆运维保障 </vt:lpstr>
      <vt:lpstr>行政办公区食堂食品抽样检测服务 </vt:lpstr>
      <vt:lpstr>北京市公车管理平台运营管理技术服务 </vt:lpstr>
      <vt:lpstr>集中办公区后勤服务设施设备维护服务 </vt:lpstr>
      <vt:lpstr>调研用车租赁 </vt:lpstr>
      <vt:lpstr>行政办公区自行车棚建设 </vt:lpstr>
      <vt:lpstr>车辆更新购置 </vt:lpstr>
      <vt:lpstr>北京市机关事务管理局网络安全及应用安全服务 </vt:lpstr>
      <vt:lpstr>业务培训服务 </vt:lpstr>
      <vt:lpstr>行政办公区大中修经费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jgj</cp:lastModifiedBy>
  <dcterms:created xsi:type="dcterms:W3CDTF">2018-05-29T19:28:00Z</dcterms:created>
  <dcterms:modified xsi:type="dcterms:W3CDTF">2025-09-04T18:30:08Z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2052-12.8.2.1119</vt:lpwstr>
  </property>
  <property fmtid="{D5CDD505-2E9C-101B-9397-08002B2CF9AE}" pid="3" name="ICV">
    <vt:lpwstr>76A770B8EB816BAA1C6AB968FD668FCE_42</vt:lpwstr>
  </property>
</Properties>
</file>